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5월\"/>
    </mc:Choice>
  </mc:AlternateContent>
  <xr:revisionPtr revIDLastSave="0" documentId="13_ncr:1_{F69C9D65-4F6C-4230-8C0F-77C98A8DE5EC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9" l="1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46" i="9" l="1"/>
  <c r="F36" i="9"/>
  <c r="F26" i="9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<sst xmlns="http://schemas.openxmlformats.org/spreadsheetml/2006/main" count="544" uniqueCount="235">
  <si>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</si>
  <si>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</si>
  <si>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</si>
  <si>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</si>
  <si>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</si>
  <si>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</si>
  <si>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</si>
  <si>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</si>
  <si>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</si>
  <si>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</si>
  <si>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</si>
  <si>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</si>
  <si>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</si>
  <si>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</si>
  <si>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</si>
  <si>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</si>
  <si>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</si>
  <si>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</si>
  <si>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</si>
  <si>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</si>
  <si>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</si>
  <si>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</si>
  <si>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</si>
  <si>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</si>
  <si>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</si>
  <si>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</si>
  <si>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</si>
  <si>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</si>
  <si>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</si>
  <si>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</si>
  <si>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</si>
  <si>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</si>
  <si>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</si>
  <si>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</si>
  <si>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</si>
  <si>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</si>
  <si>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</si>
  <si>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</si>
  <si>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</si>
  <si>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</si>
  <si>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</si>
  <si>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</si>
  <si>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</si>
  <si>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</si>
  <si>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</si>
  <si>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</si>
  <si>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</si>
  <si>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</si>
  <si>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</si>
  <si>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</si>
  <si>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</si>
  <si>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</si>
  <si>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</si>
  <si>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</si>
  <si>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</si>
  <si>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</si>
  <si>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</si>
  <si>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</si>
  <si>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</si>
  <si>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</si>
  <si>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</si>
  <si>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</si>
  <si>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</si>
  <si>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</si>
  <si>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</si>
  <si>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</si>
  <si>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</si>
  <si>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</si>
  <si>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</si>
  <si>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</si>
  <si>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</si>
  <si>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</si>
  <si>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</si>
  <si>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</si>
  <si>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</si>
  <si>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</si>
  <si>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</si>
  <si>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</si>
  <si>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</si>
  <si>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</si>
  <si>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</si>
  <si>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</si>
  <si>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</si>
  <si>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</si>
  <si>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</si>
  <si>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</si>
  <si>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</si>
  <si>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</si>
  <si>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</si>
  <si>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</si>
  <si>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</si>
  <si>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</si>
  <si>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</si>
  <si>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</si>
  <si>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</si>
  <si>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</si>
  <si>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</si>
  <si>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</si>
  <si>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</si>
  <si>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</si>
  <si>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</si>
  <si>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</si>
  <si>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</si>
  <si>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</si>
  <si>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</si>
  <si>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</si>
  <si>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</si>
  <si>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</si>
  <si>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</si>
  <si>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</si>
  <si>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</si>
  <si>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</si>
  <si>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</si>
  <si>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</si>
  <si>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</si>
  <si>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</si>
  <si>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</si>
  <si>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</si>
  <si>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</si>
  <si>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</si>
  <si>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</si>
  <si>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 xml:space="preserve"> </t>
    <phoneticPr fontId="39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</si>
  <si>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</si>
  <si>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</si>
  <si>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</si>
  <si>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</si>
  <si>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</si>
  <si>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</si>
  <si>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</si>
  <si>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</si>
  <si>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</si>
  <si>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</si>
  <si>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</si>
  <si>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</si>
  <si>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</si>
  <si>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</si>
  <si>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</si>
  <si>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</si>
  <si>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</si>
  <si>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</si>
  <si>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</si>
  <si>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</si>
  <si>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</si>
  <si>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</si>
  <si>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</si>
  <si>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</si>
  <si>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수의총액</t>
  </si>
  <si>
    <t>2024.3.31.</t>
    <phoneticPr fontId="4" type="noConversion"/>
  </si>
  <si>
    <t>천체망원경 구입</t>
    <phoneticPr fontId="4" type="noConversion"/>
  </si>
  <si>
    <t>용역</t>
    <phoneticPr fontId="4" type="noConversion"/>
  </si>
  <si>
    <t>물품</t>
    <phoneticPr fontId="4" type="noConversion"/>
  </si>
  <si>
    <t>나라장터 전자계약</t>
    <phoneticPr fontId="4" type="noConversion"/>
  </si>
  <si>
    <t>2024년 소방 안전관리 위탁대행 - 4월</t>
    <phoneticPr fontId="4" type="noConversion"/>
  </si>
  <si>
    <t>2024.4.30.</t>
    <phoneticPr fontId="4" type="noConversion"/>
  </si>
  <si>
    <t>2024.5.2.</t>
    <phoneticPr fontId="4" type="noConversion"/>
  </si>
  <si>
    <t xml:space="preserve">2024년 승강기 유지관리 위탁 - 4월   </t>
    <phoneticPr fontId="4" type="noConversion"/>
  </si>
  <si>
    <t>2024년 수직형 휠체어리프트 유지관리 위탁 - 4월</t>
    <phoneticPr fontId="4" type="noConversion"/>
  </si>
  <si>
    <t>2024년 무인경비시스템 위탁 - 4월</t>
    <phoneticPr fontId="4" type="noConversion"/>
  </si>
  <si>
    <t>2024년 청소년방과후아카데미 복합기 위탁관리 - 4월</t>
    <phoneticPr fontId="4" type="noConversion"/>
  </si>
  <si>
    <t>2024년 청소년방과후아카데미 위탁급식 용역 - 4월</t>
    <phoneticPr fontId="4" type="noConversion"/>
  </si>
  <si>
    <t>2024년 수련관 방역 소독 위탁관리(연6회) - 4월</t>
    <phoneticPr fontId="4" type="noConversion"/>
  </si>
  <si>
    <t>2024~2026년 인터넷전화 신청(1차) - 3월</t>
    <phoneticPr fontId="4" type="noConversion"/>
  </si>
  <si>
    <t>3월 사용분</t>
    <phoneticPr fontId="39" type="noConversion"/>
  </si>
  <si>
    <t>2024~2026년 인터넷망 신청(1차) - 3월</t>
    <phoneticPr fontId="4" type="noConversion"/>
  </si>
  <si>
    <t xml:space="preserve">3월 사용분 </t>
    <phoneticPr fontId="39" type="noConversion"/>
  </si>
  <si>
    <t>2024년 분당야탑청소년수련관 시설관리용역 - 4월</t>
    <phoneticPr fontId="4" type="noConversion"/>
  </si>
  <si>
    <t>2024년 복합기 임대차 위탁관리 - 4월</t>
    <phoneticPr fontId="4" type="noConversion"/>
  </si>
  <si>
    <t>2024년 정수기 비데 공기청정기 가습기 위탁관리 - 4월</t>
    <phoneticPr fontId="4" type="noConversion"/>
  </si>
  <si>
    <t>2024.5.8.</t>
    <phoneticPr fontId="4" type="noConversion"/>
  </si>
  <si>
    <t>2024.4.22.</t>
    <phoneticPr fontId="4" type="noConversion"/>
  </si>
  <si>
    <t>3월 사용분</t>
    <phoneticPr fontId="4" type="noConversion"/>
  </si>
  <si>
    <t>천체망원경 구입</t>
  </si>
  <si>
    <t>2024.4.8.</t>
    <phoneticPr fontId="39" type="noConversion"/>
  </si>
  <si>
    <t>2024.4.8.</t>
    <phoneticPr fontId="4" type="noConversion"/>
  </si>
  <si>
    <t>첨성대광학</t>
    <phoneticPr fontId="4" type="noConversion"/>
  </si>
  <si>
    <t>2024.4.5.</t>
    <phoneticPr fontId="39" type="noConversion"/>
  </si>
  <si>
    <t>사단법인 이타서울(한유사랑)</t>
    <phoneticPr fontId="4" type="noConversion"/>
  </si>
  <si>
    <t>서울특별시 서대문구 이화여대5길 35 B105호</t>
    <phoneticPr fontId="4" type="noConversion"/>
  </si>
  <si>
    <t>2024.4.8. ~ 2024.11.30.</t>
    <phoneticPr fontId="4" type="noConversion"/>
  </si>
  <si>
    <t>2024.11.30.(예정)</t>
    <phoneticPr fontId="4" type="noConversion"/>
  </si>
  <si>
    <t>한유사랑</t>
    <phoneticPr fontId="4" type="noConversion"/>
  </si>
  <si>
    <t xml:space="preserve">2024. 상반기 시설물 정기안전점검 용역 계약 </t>
  </si>
  <si>
    <t>2024.4.12.</t>
    <phoneticPr fontId="39" type="noConversion"/>
  </si>
  <si>
    <t>시설물안전연구원 주식회사(최명란)</t>
    <phoneticPr fontId="4" type="noConversion"/>
  </si>
  <si>
    <t>성남시 중원구 광명로 115(성남동, 동부주택브리앙뜨 205,206호)</t>
    <phoneticPr fontId="4" type="noConversion"/>
  </si>
  <si>
    <t>2024.4.12. ~ 2024.5.10.</t>
    <phoneticPr fontId="4" type="noConversion"/>
  </si>
  <si>
    <t>첨성대광학(배동호)</t>
    <phoneticPr fontId="4" type="noConversion"/>
  </si>
  <si>
    <t>대구광역시 북구 유통단지로 45(산격동) 전자관 1층 279호</t>
    <phoneticPr fontId="4" type="noConversion"/>
  </si>
  <si>
    <t>최명란</t>
    <phoneticPr fontId="4" type="noConversion"/>
  </si>
  <si>
    <t>배동호</t>
    <phoneticPr fontId="4" type="noConversion"/>
  </si>
  <si>
    <t>2024. 상반기 위험성평가 계약</t>
  </si>
  <si>
    <t>수의계약</t>
    <phoneticPr fontId="4" type="noConversion"/>
  </si>
  <si>
    <t>(사)대한산업안전협회 성남지회(전용제)</t>
    <phoneticPr fontId="4" type="noConversion"/>
  </si>
  <si>
    <t>경기도 성남시 중원구 둔촌대로 484, 909호(상대원동, 시콕스타워)</t>
    <phoneticPr fontId="4" type="noConversion"/>
  </si>
  <si>
    <t>2024. 정책제안대회 디지털시민교육 프로그램 용역 계약</t>
  </si>
  <si>
    <t>사회적협동조합 생각대로 교육연구소(김진희)</t>
    <phoneticPr fontId="4" type="noConversion"/>
  </si>
  <si>
    <t xml:space="preserve">성남시 분당구 성남대로331번길 8 (정자동,킨스타워) </t>
    <phoneticPr fontId="4" type="noConversion"/>
  </si>
  <si>
    <t xml:space="preserve">2024.4.12. ~ 2024.11.23. </t>
    <phoneticPr fontId="4" type="noConversion"/>
  </si>
  <si>
    <t>2024.11.23.(예정)</t>
    <phoneticPr fontId="4" type="noConversion"/>
  </si>
  <si>
    <t>2024.5.10.(예정)</t>
    <phoneticPr fontId="4" type="noConversion"/>
  </si>
  <si>
    <t>2024.4.8. ~ 2024.4.30.</t>
    <phoneticPr fontId="4" type="noConversion"/>
  </si>
  <si>
    <t>전용제</t>
    <phoneticPr fontId="4" type="noConversion"/>
  </si>
  <si>
    <t>김진희</t>
    <phoneticPr fontId="4" type="noConversion"/>
  </si>
  <si>
    <t>AI 카메라</t>
  </si>
  <si>
    <t>로봇팔 전용
인공지능 카메라</t>
  </si>
  <si>
    <t>대</t>
  </si>
  <si>
    <t>야탑수련관</t>
  </si>
  <si>
    <t>김성룡</t>
  </si>
  <si>
    <t>031-729-9852</t>
  </si>
  <si>
    <t xml:space="preserve">인공지능체험관 유지보수
(스마트 시티, 스마트 팩토리, 로봇팔, 시설물, 기자재, SW) </t>
  </si>
  <si>
    <t>청소년방과후아카데미 5월 주말체험활동 차량임차</t>
  </si>
  <si>
    <t>박경선</t>
  </si>
  <si>
    <t>성남시청소년어울림마당&amp;청소년문화제 사회자 계약</t>
  </si>
  <si>
    <t>김후인</t>
  </si>
  <si>
    <t>031-729-9834</t>
  </si>
  <si>
    <t>2024 1차 청소년문화제 행사 장비 임차 계약</t>
  </si>
  <si>
    <t xml:space="preserve">박규원 </t>
  </si>
  <si>
    <t>031-729-9832</t>
  </si>
  <si>
    <t xml:space="preserve">2024 어쩌다 국내일주 1차 차량임차 계약 </t>
  </si>
  <si>
    <t>최은진</t>
  </si>
  <si>
    <t>031-729-9833</t>
  </si>
  <si>
    <t>성남시청소년어울림마당&amp;청소년문화제 전문공연 계약</t>
  </si>
  <si>
    <t>어린이 창의교육 프로그램 차량임차 계약</t>
  </si>
  <si>
    <t>정연선</t>
  </si>
  <si>
    <t>2024년 지구롭게[데이터플로깅] 플랫폼 운영 용역</t>
    <phoneticPr fontId="4" type="noConversion"/>
  </si>
  <si>
    <t>2024년 기계설비 성능점검 실시</t>
  </si>
  <si>
    <t>도주성</t>
  </si>
  <si>
    <t>031-729-9817</t>
  </si>
  <si>
    <t>2024년 조경수목 및 병해충 방제관리 실시</t>
  </si>
  <si>
    <t>수련관 안전위생 개선공사</t>
  </si>
  <si>
    <t>건축</t>
  </si>
  <si>
    <t>`</t>
    <phoneticPr fontId="4" type="noConversion"/>
  </si>
  <si>
    <t>기타</t>
  </si>
  <si>
    <t>031-729-9857</t>
    <phoneticPr fontId="4" type="noConversion"/>
  </si>
  <si>
    <t>031-729-9841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</si>
</sst>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  <numFmt numFmtId="182" formatCode="_-* #,##0_-;\-* #,##0_-;_-* &quot;-&quot;_-;_-@_-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180" fontId="12" fillId="0" borderId="5" xfId="0" applyNumberFormat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0" fontId="26" fillId="4" borderId="3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0" fillId="4" borderId="62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1" fontId="26" fillId="4" borderId="14" xfId="568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26" fillId="0" borderId="14" xfId="0" applyNumberFormat="1" applyFont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41" fontId="29" fillId="0" borderId="2" xfId="573" applyNumberFormat="1" applyFont="1" applyBorder="1" applyAlignment="1">
      <alignment horizontal="right" vertical="distributed"/>
    </xf>
    <xf numFmtId="0" fontId="26" fillId="4" borderId="59" xfId="0" applyFont="1" applyFill="1" applyBorder="1" applyAlignment="1">
      <alignment horizontal="center" vertical="center" wrapText="1"/>
    </xf>
    <xf numFmtId="0" fontId="26" fillId="4" borderId="60" xfId="0" applyFont="1" applyFill="1" applyBorder="1" applyAlignment="1">
      <alignment horizontal="center" vertical="center" wrapText="1"/>
    </xf>
    <xf numFmtId="0" fontId="30" fillId="4" borderId="6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6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26" fillId="4" borderId="6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6" fillId="4" borderId="66" xfId="0" applyFont="1" applyFill="1" applyBorder="1" applyAlignment="1">
      <alignment horizontal="center" vertical="center" wrapText="1"/>
    </xf>
    <xf numFmtId="0" fontId="30" fillId="4" borderId="66" xfId="0" applyFont="1" applyFill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0" fontId="30" fillId="4" borderId="67" xfId="0" applyFont="1" applyFill="1" applyBorder="1" applyAlignment="1">
      <alignment horizontal="center" vertical="center"/>
    </xf>
    <xf numFmtId="41" fontId="29" fillId="0" borderId="66" xfId="573" applyNumberFormat="1" applyFont="1" applyBorder="1" applyAlignment="1">
      <alignment horizontal="right" vertical="distributed"/>
    </xf>
    <xf numFmtId="41" fontId="3" fillId="4" borderId="63" xfId="1" applyFont="1" applyFill="1" applyBorder="1" applyAlignment="1">
      <alignment horizontal="center" vertical="center"/>
    </xf>
    <xf numFmtId="41" fontId="30" fillId="4" borderId="14" xfId="1" applyFont="1" applyFill="1" applyBorder="1" applyAlignment="1">
      <alignment horizontal="center" vertical="center"/>
    </xf>
    <xf numFmtId="41" fontId="30" fillId="4" borderId="66" xfId="1" applyFont="1" applyFill="1" applyBorder="1" applyAlignment="1">
      <alignment horizontal="center" vertical="center"/>
    </xf>
    <xf numFmtId="41" fontId="29" fillId="0" borderId="14" xfId="1" applyFont="1" applyBorder="1" applyAlignment="1">
      <alignment horizontal="center" vertical="center"/>
    </xf>
    <xf numFmtId="0" fontId="26" fillId="4" borderId="12" xfId="0" applyNumberFormat="1" applyFont="1" applyFill="1" applyBorder="1" applyAlignment="1">
      <alignment horizontal="center" vertical="center" wrapText="1"/>
    </xf>
    <xf numFmtId="41" fontId="30" fillId="4" borderId="63" xfId="1" applyFont="1" applyFill="1" applyBorder="1" applyAlignment="1">
      <alignment horizontal="center" vertical="center"/>
    </xf>
    <xf numFmtId="41" fontId="29" fillId="0" borderId="14" xfId="1" applyFont="1" applyBorder="1" applyAlignment="1">
      <alignment horizontal="center" vertical="distributed"/>
    </xf>
    <xf numFmtId="0" fontId="38" fillId="4" borderId="64" xfId="0" applyFont="1" applyFill="1" applyBorder="1" applyAlignment="1">
      <alignment vertical="center"/>
    </xf>
    <xf numFmtId="41" fontId="38" fillId="4" borderId="67" xfId="1" applyFont="1" applyFill="1" applyBorder="1" applyAlignment="1">
      <alignment vertical="center"/>
    </xf>
    <xf numFmtId="0" fontId="26" fillId="4" borderId="13" xfId="1" applyNumberFormat="1" applyFont="1" applyFill="1" applyBorder="1" applyAlignment="1">
      <alignment horizontal="center" vertical="center" wrapText="1"/>
    </xf>
    <xf numFmtId="0" fontId="26" fillId="4" borderId="14" xfId="1" applyNumberFormat="1" applyFont="1" applyFill="1" applyBorder="1" applyAlignment="1">
      <alignment horizontal="center" vertical="center" wrapText="1"/>
    </xf>
    <xf numFmtId="182" fontId="29" fillId="0" borderId="12" xfId="677" applyNumberFormat="1" applyFont="1" applyBorder="1" applyAlignment="1">
      <alignment horizontal="center" vertical="distributed"/>
    </xf>
    <xf numFmtId="0" fontId="26" fillId="4" borderId="35" xfId="0" applyNumberFormat="1" applyFont="1" applyFill="1" applyBorder="1" applyAlignment="1">
      <alignment horizontal="center" vertical="center" wrapText="1"/>
    </xf>
    <xf numFmtId="41" fontId="29" fillId="0" borderId="12" xfId="573" applyNumberFormat="1" applyFont="1" applyBorder="1" applyAlignment="1">
      <alignment horizontal="right" vertical="distributed"/>
    </xf>
    <xf numFmtId="0" fontId="30" fillId="4" borderId="12" xfId="0" applyFont="1" applyFill="1" applyBorder="1" applyAlignment="1">
      <alignment horizontal="center" vertical="center"/>
    </xf>
    <xf numFmtId="41" fontId="29" fillId="0" borderId="12" xfId="1" applyFont="1" applyBorder="1" applyAlignment="1">
      <alignment horizontal="center" vertical="center"/>
    </xf>
    <xf numFmtId="41" fontId="29" fillId="0" borderId="62" xfId="573" applyNumberFormat="1" applyFont="1" applyBorder="1" applyAlignment="1">
      <alignment horizontal="right" vertical="distributed"/>
    </xf>
    <xf numFmtId="41" fontId="3" fillId="4" borderId="66" xfId="1" applyFont="1" applyFill="1" applyBorder="1" applyAlignment="1">
      <alignment horizontal="center" vertical="center"/>
    </xf>
  </cellXfs>
  <cellStyles count="776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2" xfId="45" xr:uid="{00000000-0005-0000-0000-000053000000}"/>
    <cellStyle name="쉼표 [0] 2 3 2 10" xfId="693" xr:uid="{12681115-4E9F-4362-AA5F-BFEE7E981516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2" xfId="21" xr:uid="{00000000-0005-0000-0000-0000AA000000}"/>
    <cellStyle name="쉼표 [0] 3 2 2 10" xfId="690" xr:uid="{D0E88DA4-DBC0-452B-8175-CDE917F649DE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2" xfId="25" xr:uid="{00000000-0005-0000-0000-0000D5000000}"/>
    <cellStyle name="쉼표 [0] 3 3 2 10" xfId="694" xr:uid="{E446EBEE-D1E8-4BAA-9163-AD8F62B7FB10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2" xfId="22" xr:uid="{00000000-0005-0000-0000-00002C010000}"/>
    <cellStyle name="쉼표 [0] 4 2 2 10" xfId="691" xr:uid="{7C3A22F8-9B9A-455B-B929-0E5122103C93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2" xfId="26" xr:uid="{00000000-0005-0000-0000-000057010000}"/>
    <cellStyle name="쉼표 [0] 4 3 2 10" xfId="695" xr:uid="{765D06C6-917A-4F98-921A-841C2B527D9F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2" xfId="19" xr:uid="{00000000-0005-0000-0000-0000D7010000}"/>
    <cellStyle name="쉼표 [0] 6 2 10" xfId="692" xr:uid="{D88E758F-C98B-4985-ACB1-4284F6126E33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9" xfId="14" xr:uid="{00000000-0005-0000-0000-000020020000}"/>
    <cellStyle name="쉼표 [0] 9 10" xfId="697" xr:uid="{514E3D8D-613F-483B-AC9E-3FF6E845158F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130" zoomScaleNormal="130" workbookViewId="0">
      <selection activeCell="F13" sqref="F13"/>
    </sheetView>
  </sheetViews>
  <sheetFormatPr defaultRowHeight="13.5" x14ac:dyDescent="0.15"/>
  <cols>
    <col min="1" max="1" width="8.6640625" customWidth="1"/>
    <col min="2" max="2" width="8.77734375" customWidth="1"/>
    <col min="3" max="3" width="24.77734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58" t="s">
        <v>42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9"/>
      <c r="K2" s="159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39.75" customHeight="1" thickTop="1" thickBot="1" x14ac:dyDescent="0.2">
      <c r="A4" s="134">
        <v>2024</v>
      </c>
      <c r="B4" s="135">
        <v>5</v>
      </c>
      <c r="C4" s="135" t="s">
        <v>203</v>
      </c>
      <c r="D4" s="135" t="s">
        <v>146</v>
      </c>
      <c r="E4" s="135" t="s">
        <v>204</v>
      </c>
      <c r="F4" s="139">
        <v>10</v>
      </c>
      <c r="G4" s="136" t="s">
        <v>205</v>
      </c>
      <c r="H4" s="136">
        <v>4000</v>
      </c>
      <c r="I4" s="137" t="s">
        <v>206</v>
      </c>
      <c r="J4" s="137" t="s">
        <v>207</v>
      </c>
      <c r="K4" s="137" t="s">
        <v>208</v>
      </c>
      <c r="L4" s="138"/>
    </row>
    <row r="7" spans="1:12" x14ac:dyDescent="0.15">
      <c r="F7" s="122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600BA65-5A51-4C64-B645-767BA22E202C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topLeftCell="A2" zoomScale="130" zoomScaleNormal="130" workbookViewId="0">
      <selection activeCell="I10" sqref="I10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58" t="s">
        <v>54</v>
      </c>
      <c r="B1" s="158"/>
      <c r="C1" s="158"/>
      <c r="D1" s="158"/>
      <c r="E1" s="158"/>
      <c r="F1" s="158"/>
      <c r="G1" s="158"/>
      <c r="H1" s="158"/>
      <c r="I1" s="158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59"/>
      <c r="K2" s="159"/>
      <c r="L2" s="8"/>
    </row>
    <row r="3" spans="1:12" ht="36" customHeight="1" thickBot="1" x14ac:dyDescent="0.2">
      <c r="A3" s="143" t="s">
        <v>24</v>
      </c>
      <c r="B3" s="144" t="s">
        <v>25</v>
      </c>
      <c r="C3" s="104" t="s">
        <v>91</v>
      </c>
      <c r="D3" s="145" t="s">
        <v>0</v>
      </c>
      <c r="E3" s="71" t="s">
        <v>92</v>
      </c>
      <c r="F3" s="145" t="s">
        <v>95</v>
      </c>
      <c r="G3" s="145" t="s">
        <v>27</v>
      </c>
      <c r="H3" s="145" t="s">
        <v>28</v>
      </c>
      <c r="I3" s="146" t="s">
        <v>1</v>
      </c>
    </row>
    <row r="4" spans="1:12" s="96" customFormat="1" ht="36" customHeight="1" thickTop="1" x14ac:dyDescent="0.15">
      <c r="A4" s="148">
        <v>2024</v>
      </c>
      <c r="B4" s="149">
        <v>5</v>
      </c>
      <c r="C4" s="133" t="s">
        <v>209</v>
      </c>
      <c r="D4" s="141" t="s">
        <v>144</v>
      </c>
      <c r="E4" s="236">
        <v>15000</v>
      </c>
      <c r="F4" s="141" t="s">
        <v>206</v>
      </c>
      <c r="G4" s="141" t="s">
        <v>207</v>
      </c>
      <c r="H4" s="141" t="s">
        <v>208</v>
      </c>
      <c r="I4" s="150"/>
    </row>
    <row r="5" spans="1:12" s="151" customFormat="1" ht="36" customHeight="1" x14ac:dyDescent="0.15">
      <c r="A5" s="155">
        <v>2024</v>
      </c>
      <c r="B5" s="152">
        <v>5</v>
      </c>
      <c r="C5" s="153" t="s">
        <v>222</v>
      </c>
      <c r="D5" s="154" t="s">
        <v>144</v>
      </c>
      <c r="E5" s="147">
        <v>550</v>
      </c>
      <c r="F5" s="154" t="s">
        <v>206</v>
      </c>
      <c r="G5" s="154" t="s">
        <v>223</v>
      </c>
      <c r="H5" s="154" t="s">
        <v>233</v>
      </c>
      <c r="I5" s="156"/>
    </row>
    <row r="6" spans="1:12" s="151" customFormat="1" ht="36" customHeight="1" x14ac:dyDescent="0.15">
      <c r="A6" s="125">
        <v>2024</v>
      </c>
      <c r="B6" s="126">
        <v>5</v>
      </c>
      <c r="C6" s="140" t="s">
        <v>210</v>
      </c>
      <c r="D6" s="127" t="s">
        <v>144</v>
      </c>
      <c r="E6" s="233">
        <v>500</v>
      </c>
      <c r="F6" s="127" t="s">
        <v>206</v>
      </c>
      <c r="G6" s="127" t="s">
        <v>211</v>
      </c>
      <c r="H6" s="127" t="s">
        <v>234</v>
      </c>
      <c r="I6" s="157"/>
    </row>
    <row r="7" spans="1:12" s="151" customFormat="1" ht="36" customHeight="1" x14ac:dyDescent="0.15">
      <c r="A7" s="155">
        <v>2024</v>
      </c>
      <c r="B7" s="152">
        <v>5</v>
      </c>
      <c r="C7" s="142" t="s">
        <v>212</v>
      </c>
      <c r="D7" s="154" t="s">
        <v>144</v>
      </c>
      <c r="E7" s="147">
        <v>700</v>
      </c>
      <c r="F7" s="154" t="s">
        <v>206</v>
      </c>
      <c r="G7" s="154" t="s">
        <v>213</v>
      </c>
      <c r="H7" s="154" t="s">
        <v>214</v>
      </c>
      <c r="I7" s="156"/>
    </row>
    <row r="8" spans="1:12" s="151" customFormat="1" ht="36" customHeight="1" x14ac:dyDescent="0.15">
      <c r="A8" s="155">
        <v>2024</v>
      </c>
      <c r="B8" s="152">
        <v>5</v>
      </c>
      <c r="C8" s="142" t="s">
        <v>215</v>
      </c>
      <c r="D8" s="154" t="s">
        <v>144</v>
      </c>
      <c r="E8" s="147">
        <v>3280</v>
      </c>
      <c r="F8" s="154" t="s">
        <v>206</v>
      </c>
      <c r="G8" s="154" t="s">
        <v>216</v>
      </c>
      <c r="H8" s="154" t="s">
        <v>217</v>
      </c>
      <c r="I8" s="156"/>
    </row>
    <row r="9" spans="1:12" s="151" customFormat="1" ht="36" customHeight="1" x14ac:dyDescent="0.15">
      <c r="A9" s="155">
        <v>2024</v>
      </c>
      <c r="B9" s="152">
        <v>5</v>
      </c>
      <c r="C9" s="142" t="s">
        <v>218</v>
      </c>
      <c r="D9" s="154" t="s">
        <v>144</v>
      </c>
      <c r="E9" s="147">
        <v>440</v>
      </c>
      <c r="F9" s="154" t="s">
        <v>206</v>
      </c>
      <c r="G9" s="154" t="s">
        <v>219</v>
      </c>
      <c r="H9" s="154" t="s">
        <v>220</v>
      </c>
      <c r="I9" s="156"/>
    </row>
    <row r="10" spans="1:12" s="151" customFormat="1" ht="36" customHeight="1" x14ac:dyDescent="0.15">
      <c r="A10" s="155">
        <v>2024</v>
      </c>
      <c r="B10" s="152">
        <v>5</v>
      </c>
      <c r="C10" s="142" t="s">
        <v>221</v>
      </c>
      <c r="D10" s="154" t="s">
        <v>144</v>
      </c>
      <c r="E10" s="147">
        <v>1100</v>
      </c>
      <c r="F10" s="154" t="s">
        <v>206</v>
      </c>
      <c r="G10" s="154" t="s">
        <v>213</v>
      </c>
      <c r="H10" s="154" t="s">
        <v>214</v>
      </c>
      <c r="I10" s="156"/>
    </row>
    <row r="11" spans="1:12" s="151" customFormat="1" ht="36" customHeight="1" x14ac:dyDescent="0.15">
      <c r="A11" s="155">
        <v>2024</v>
      </c>
      <c r="B11" s="152">
        <v>5</v>
      </c>
      <c r="C11" s="142" t="s">
        <v>221</v>
      </c>
      <c r="D11" s="154" t="s">
        <v>144</v>
      </c>
      <c r="E11" s="147">
        <v>1600</v>
      </c>
      <c r="F11" s="154" t="s">
        <v>206</v>
      </c>
      <c r="G11" s="154" t="s">
        <v>213</v>
      </c>
      <c r="H11" s="154" t="s">
        <v>214</v>
      </c>
      <c r="I11" s="156"/>
    </row>
    <row r="12" spans="1:12" s="214" customFormat="1" ht="36" customHeight="1" thickBot="1" x14ac:dyDescent="0.2">
      <c r="A12" s="213">
        <v>2024</v>
      </c>
      <c r="B12" s="215">
        <v>5</v>
      </c>
      <c r="C12" s="216" t="s">
        <v>225</v>
      </c>
      <c r="D12" s="217" t="s">
        <v>144</v>
      </c>
      <c r="E12" s="219">
        <v>11320</v>
      </c>
      <c r="F12" s="217" t="s">
        <v>206</v>
      </c>
      <c r="G12" s="217" t="s">
        <v>226</v>
      </c>
      <c r="H12" s="217" t="s">
        <v>227</v>
      </c>
      <c r="I12" s="218"/>
    </row>
    <row r="16" spans="1:12" ht="7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:F5 F7:F9" xr:uid="{00000000-0002-0000-0100-000000000000}">
      <formula1>5</formula1>
    </dataValidation>
    <dataValidation type="list" allowBlank="1" showInputMessage="1" showErrorMessage="1" sqref="D4:D5 D7:D9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zoomScale="115" zoomScaleNormal="115" workbookViewId="0">
      <selection activeCell="C14" sqref="C14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58" t="s">
        <v>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9"/>
      <c r="K2" s="159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x14ac:dyDescent="0.15">
      <c r="A4" s="232">
        <v>2024</v>
      </c>
      <c r="B4" s="224">
        <v>5</v>
      </c>
      <c r="C4" s="234" t="s">
        <v>228</v>
      </c>
      <c r="D4" s="127" t="s">
        <v>232</v>
      </c>
      <c r="E4" s="231" t="s">
        <v>144</v>
      </c>
      <c r="F4" s="235">
        <v>9000</v>
      </c>
      <c r="G4" s="127"/>
      <c r="H4" s="127"/>
      <c r="I4" s="225">
        <v>9000</v>
      </c>
      <c r="J4" s="220" t="s">
        <v>206</v>
      </c>
      <c r="K4" s="220" t="s">
        <v>226</v>
      </c>
      <c r="L4" s="220" t="s">
        <v>227</v>
      </c>
      <c r="M4" s="227"/>
    </row>
    <row r="5" spans="1:13" s="31" customFormat="1" ht="54.75" customHeight="1" thickBot="1" x14ac:dyDescent="0.2">
      <c r="A5" s="229">
        <v>2024</v>
      </c>
      <c r="B5" s="230">
        <v>5</v>
      </c>
      <c r="C5" s="221" t="s">
        <v>229</v>
      </c>
      <c r="D5" s="223" t="s">
        <v>230</v>
      </c>
      <c r="E5" s="226" t="s">
        <v>144</v>
      </c>
      <c r="F5" s="223">
        <v>20000</v>
      </c>
      <c r="G5" s="223"/>
      <c r="H5" s="223"/>
      <c r="I5" s="222">
        <v>20000</v>
      </c>
      <c r="J5" s="237" t="s">
        <v>206</v>
      </c>
      <c r="K5" s="237" t="s">
        <v>226</v>
      </c>
      <c r="L5" s="237" t="s">
        <v>227</v>
      </c>
      <c r="M5" s="228"/>
    </row>
    <row r="9" spans="1:13" x14ac:dyDescent="0.15">
      <c r="J9" s="8" t="s">
        <v>231</v>
      </c>
    </row>
  </sheetData>
  <mergeCells count="2">
    <mergeCell ref="A1:M1"/>
    <mergeCell ref="J2:K2"/>
  </mergeCells>
  <phoneticPr fontId="4" type="noConversion"/>
  <dataValidations count="2">
    <dataValidation type="list" allowBlank="1" showInputMessage="1" showErrorMessage="1" sqref="E4" xr:uid="{00000000-0002-0000-0200-000001000000}">
      <formula1>"대안,턴키,일반,PQ,수의,실적"</formula1>
    </dataValidation>
    <dataValidation type="list" allowBlank="1" showInputMessage="1" showErrorMessage="1" sqref="D4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C31" sqref="C3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0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9" t="s">
        <v>2</v>
      </c>
      <c r="K2" s="159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0" t="s">
        <v>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59" t="s">
        <v>2</v>
      </c>
      <c r="K2" s="159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"/>
  <sheetViews>
    <sheetView zoomScale="115" zoomScaleNormal="115" workbookViewId="0">
      <selection sqref="A1:J1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15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61" t="s">
        <v>120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2" s="87" customFormat="1" ht="25.5" customHeight="1" x14ac:dyDescent="0.15">
      <c r="A2" s="79" t="s">
        <v>116</v>
      </c>
      <c r="B2" s="85"/>
      <c r="C2" s="86"/>
      <c r="D2" s="112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13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159</v>
      </c>
      <c r="C4" s="78" t="s">
        <v>123</v>
      </c>
      <c r="D4" s="114">
        <v>55200000</v>
      </c>
      <c r="E4" s="78" t="s">
        <v>124</v>
      </c>
      <c r="F4" s="78" t="s">
        <v>125</v>
      </c>
      <c r="G4" s="78" t="s">
        <v>126</v>
      </c>
      <c r="H4" s="98" t="s">
        <v>153</v>
      </c>
      <c r="I4" s="98" t="s">
        <v>168</v>
      </c>
      <c r="J4" s="97"/>
    </row>
    <row r="5" spans="1:12" ht="19.5" customHeight="1" x14ac:dyDescent="0.15">
      <c r="A5" s="78" t="s">
        <v>115</v>
      </c>
      <c r="B5" s="78" t="s">
        <v>167</v>
      </c>
      <c r="C5" s="78" t="s">
        <v>103</v>
      </c>
      <c r="D5" s="114">
        <v>18024480</v>
      </c>
      <c r="E5" s="78" t="s">
        <v>127</v>
      </c>
      <c r="F5" s="78" t="s">
        <v>128</v>
      </c>
      <c r="G5" s="78" t="s">
        <v>129</v>
      </c>
      <c r="H5" s="98" t="s">
        <v>153</v>
      </c>
      <c r="I5" s="98" t="s">
        <v>168</v>
      </c>
      <c r="J5" s="97"/>
    </row>
    <row r="6" spans="1:12" ht="19.5" customHeight="1" x14ac:dyDescent="0.15">
      <c r="A6" s="78" t="s">
        <v>115</v>
      </c>
      <c r="B6" s="78" t="s">
        <v>160</v>
      </c>
      <c r="C6" s="78" t="s">
        <v>106</v>
      </c>
      <c r="D6" s="114">
        <v>6300000</v>
      </c>
      <c r="E6" s="78" t="s">
        <v>130</v>
      </c>
      <c r="F6" s="78" t="s">
        <v>131</v>
      </c>
      <c r="G6" s="78" t="s">
        <v>126</v>
      </c>
      <c r="H6" s="98" t="s">
        <v>153</v>
      </c>
      <c r="I6" s="98" t="s">
        <v>168</v>
      </c>
      <c r="J6" s="97"/>
    </row>
    <row r="7" spans="1:12" ht="19.5" customHeight="1" x14ac:dyDescent="0.15">
      <c r="A7" s="78" t="s">
        <v>115</v>
      </c>
      <c r="B7" s="78" t="s">
        <v>166</v>
      </c>
      <c r="C7" s="78" t="s">
        <v>132</v>
      </c>
      <c r="D7" s="114">
        <v>4860000</v>
      </c>
      <c r="E7" s="78" t="s">
        <v>130</v>
      </c>
      <c r="F7" s="78" t="s">
        <v>125</v>
      </c>
      <c r="G7" s="78" t="s">
        <v>129</v>
      </c>
      <c r="H7" s="98" t="s">
        <v>153</v>
      </c>
      <c r="I7" s="98" t="s">
        <v>168</v>
      </c>
      <c r="J7" s="97"/>
    </row>
    <row r="8" spans="1:12" ht="19.5" customHeight="1" x14ac:dyDescent="0.15">
      <c r="A8" s="78" t="s">
        <v>115</v>
      </c>
      <c r="B8" s="78" t="s">
        <v>155</v>
      </c>
      <c r="C8" s="78" t="s">
        <v>133</v>
      </c>
      <c r="D8" s="114">
        <v>7801200</v>
      </c>
      <c r="E8" s="78" t="s">
        <v>134</v>
      </c>
      <c r="F8" s="78" t="s">
        <v>125</v>
      </c>
      <c r="G8" s="78" t="s">
        <v>126</v>
      </c>
      <c r="H8" s="98" t="s">
        <v>153</v>
      </c>
      <c r="I8" s="98" t="s">
        <v>154</v>
      </c>
      <c r="J8" s="97"/>
    </row>
    <row r="9" spans="1:12" ht="19.5" customHeight="1" x14ac:dyDescent="0.15">
      <c r="A9" s="78" t="s">
        <v>115</v>
      </c>
      <c r="B9" s="78" t="s">
        <v>152</v>
      </c>
      <c r="C9" s="78" t="s">
        <v>105</v>
      </c>
      <c r="D9" s="114">
        <v>5854200</v>
      </c>
      <c r="E9" s="78" t="s">
        <v>135</v>
      </c>
      <c r="F9" s="78" t="s">
        <v>128</v>
      </c>
      <c r="G9" s="78" t="s">
        <v>126</v>
      </c>
      <c r="H9" s="98" t="s">
        <v>153</v>
      </c>
      <c r="I9" s="98" t="s">
        <v>154</v>
      </c>
      <c r="J9" s="97"/>
    </row>
    <row r="10" spans="1:12" ht="19.5" customHeight="1" x14ac:dyDescent="0.15">
      <c r="A10" s="78" t="s">
        <v>115</v>
      </c>
      <c r="B10" s="78" t="s">
        <v>158</v>
      </c>
      <c r="C10" s="78" t="s">
        <v>132</v>
      </c>
      <c r="D10" s="114">
        <v>1620000</v>
      </c>
      <c r="E10" s="78" t="s">
        <v>135</v>
      </c>
      <c r="F10" s="78" t="s">
        <v>125</v>
      </c>
      <c r="G10" s="78" t="s">
        <v>126</v>
      </c>
      <c r="H10" s="98" t="s">
        <v>153</v>
      </c>
      <c r="I10" s="98" t="s">
        <v>168</v>
      </c>
      <c r="J10" s="97"/>
    </row>
    <row r="11" spans="1:12" ht="19.5" customHeight="1" x14ac:dyDescent="0.15">
      <c r="A11" s="78" t="s">
        <v>115</v>
      </c>
      <c r="B11" s="78" t="s">
        <v>156</v>
      </c>
      <c r="C11" s="78" t="s">
        <v>136</v>
      </c>
      <c r="D11" s="114">
        <v>1998000</v>
      </c>
      <c r="E11" s="78" t="s">
        <v>137</v>
      </c>
      <c r="F11" s="78" t="s">
        <v>128</v>
      </c>
      <c r="G11" s="78" t="s">
        <v>129</v>
      </c>
      <c r="H11" s="98" t="s">
        <v>153</v>
      </c>
      <c r="I11" s="98" t="s">
        <v>154</v>
      </c>
      <c r="J11" s="97"/>
    </row>
    <row r="12" spans="1:12" ht="19.5" customHeight="1" x14ac:dyDescent="0.15">
      <c r="A12" s="78" t="s">
        <v>115</v>
      </c>
      <c r="B12" s="78" t="s">
        <v>161</v>
      </c>
      <c r="C12" s="78" t="s">
        <v>138</v>
      </c>
      <c r="D12" s="114">
        <v>2938800</v>
      </c>
      <c r="E12" s="78" t="s">
        <v>139</v>
      </c>
      <c r="F12" s="78" t="s">
        <v>125</v>
      </c>
      <c r="G12" s="78" t="s">
        <v>129</v>
      </c>
      <c r="H12" s="98" t="s">
        <v>147</v>
      </c>
      <c r="I12" s="98" t="s">
        <v>169</v>
      </c>
      <c r="J12" s="97" t="s">
        <v>170</v>
      </c>
    </row>
    <row r="13" spans="1:12" ht="19.5" customHeight="1" x14ac:dyDescent="0.15">
      <c r="A13" s="78" t="s">
        <v>115</v>
      </c>
      <c r="B13" s="78" t="s">
        <v>163</v>
      </c>
      <c r="C13" s="78" t="s">
        <v>104</v>
      </c>
      <c r="D13" s="114">
        <v>6600000</v>
      </c>
      <c r="E13" s="78" t="s">
        <v>139</v>
      </c>
      <c r="F13" s="78" t="s">
        <v>128</v>
      </c>
      <c r="G13" s="78" t="s">
        <v>129</v>
      </c>
      <c r="H13" s="98" t="s">
        <v>147</v>
      </c>
      <c r="I13" s="98" t="s">
        <v>169</v>
      </c>
      <c r="J13" s="97" t="s">
        <v>170</v>
      </c>
    </row>
    <row r="14" spans="1:12" ht="19.5" customHeight="1" x14ac:dyDescent="0.15">
      <c r="A14" s="78" t="s">
        <v>115</v>
      </c>
      <c r="B14" s="78" t="s">
        <v>157</v>
      </c>
      <c r="C14" s="78" t="s">
        <v>140</v>
      </c>
      <c r="D14" s="114">
        <v>3840000</v>
      </c>
      <c r="E14" s="78" t="s">
        <v>141</v>
      </c>
      <c r="F14" s="78" t="s">
        <v>128</v>
      </c>
      <c r="G14" s="78" t="s">
        <v>126</v>
      </c>
      <c r="H14" s="98" t="s">
        <v>153</v>
      </c>
      <c r="I14" s="98" t="s">
        <v>154</v>
      </c>
      <c r="J14" s="97"/>
    </row>
    <row r="15" spans="1:12" ht="19.5" customHeight="1" x14ac:dyDescent="0.15">
      <c r="A15" s="78" t="s">
        <v>115</v>
      </c>
      <c r="B15" s="78" t="s">
        <v>165</v>
      </c>
      <c r="C15" s="78" t="s">
        <v>142</v>
      </c>
      <c r="D15" s="114">
        <v>1030339000</v>
      </c>
      <c r="E15" s="78" t="s">
        <v>143</v>
      </c>
      <c r="F15" s="78" t="s">
        <v>128</v>
      </c>
      <c r="G15" s="78" t="s">
        <v>129</v>
      </c>
      <c r="H15" s="98" t="s">
        <v>153</v>
      </c>
      <c r="I15" s="98" t="s">
        <v>168</v>
      </c>
      <c r="J15" s="97"/>
    </row>
    <row r="16" spans="1:12" ht="19.5" customHeight="1" x14ac:dyDescent="0.15">
      <c r="A16" s="78" t="s">
        <v>108</v>
      </c>
      <c r="B16" s="78" t="s">
        <v>148</v>
      </c>
      <c r="C16" s="78" t="s">
        <v>174</v>
      </c>
      <c r="D16" s="114">
        <v>4900000</v>
      </c>
      <c r="E16" s="78" t="s">
        <v>173</v>
      </c>
      <c r="F16" s="78" t="s">
        <v>173</v>
      </c>
      <c r="G16" s="78" t="s">
        <v>153</v>
      </c>
      <c r="H16" s="78" t="s">
        <v>153</v>
      </c>
      <c r="I16" s="78" t="s">
        <v>153</v>
      </c>
      <c r="J16" s="97"/>
    </row>
    <row r="18" spans="5:5" x14ac:dyDescent="0.15">
      <c r="E18" s="44" t="s">
        <v>121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Normal="100" workbookViewId="0">
      <selection activeCell="C21" sqref="C21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18" customWidth="1"/>
    <col min="10" max="16384" width="8.88671875" style="31"/>
  </cols>
  <sheetData>
    <row r="1" spans="1:12" ht="39" customHeight="1" x14ac:dyDescent="0.15">
      <c r="A1" s="161" t="s">
        <v>6</v>
      </c>
      <c r="B1" s="161"/>
      <c r="C1" s="161"/>
      <c r="D1" s="161"/>
      <c r="E1" s="161"/>
      <c r="F1" s="161"/>
      <c r="G1" s="161"/>
      <c r="H1" s="161"/>
      <c r="I1" s="161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16" t="s">
        <v>118</v>
      </c>
      <c r="L2" s="84"/>
    </row>
    <row r="3" spans="1:12" ht="22.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7" t="s">
        <v>102</v>
      </c>
    </row>
    <row r="4" spans="1:12" ht="25.5" customHeight="1" x14ac:dyDescent="0.15">
      <c r="A4" s="78" t="s">
        <v>108</v>
      </c>
      <c r="B4" s="78" t="s">
        <v>159</v>
      </c>
      <c r="C4" s="78" t="s">
        <v>123</v>
      </c>
      <c r="D4" s="114">
        <v>55200000</v>
      </c>
      <c r="E4" s="123"/>
      <c r="F4" s="123">
        <v>4320000</v>
      </c>
      <c r="G4" s="123"/>
      <c r="H4" s="123">
        <v>4320000</v>
      </c>
      <c r="I4" s="114"/>
    </row>
    <row r="5" spans="1:12" ht="25.5" customHeight="1" x14ac:dyDescent="0.15">
      <c r="A5" s="78" t="s">
        <v>108</v>
      </c>
      <c r="B5" s="78" t="s">
        <v>167</v>
      </c>
      <c r="C5" s="78" t="s">
        <v>103</v>
      </c>
      <c r="D5" s="114">
        <v>18024480</v>
      </c>
      <c r="E5" s="123"/>
      <c r="F5" s="123">
        <v>1502040</v>
      </c>
      <c r="G5" s="124"/>
      <c r="H5" s="123">
        <v>1502040</v>
      </c>
      <c r="I5" s="114"/>
    </row>
    <row r="6" spans="1:12" ht="25.5" customHeight="1" x14ac:dyDescent="0.15">
      <c r="A6" s="78" t="s">
        <v>108</v>
      </c>
      <c r="B6" s="78" t="s">
        <v>160</v>
      </c>
      <c r="C6" s="78" t="s">
        <v>106</v>
      </c>
      <c r="D6" s="114">
        <v>6300000</v>
      </c>
      <c r="E6" s="123"/>
      <c r="F6" s="123">
        <v>1050000</v>
      </c>
      <c r="G6" s="124"/>
      <c r="H6" s="123">
        <v>1050000</v>
      </c>
      <c r="I6" s="114"/>
    </row>
    <row r="7" spans="1:12" ht="25.5" customHeight="1" x14ac:dyDescent="0.15">
      <c r="A7" s="78" t="s">
        <v>108</v>
      </c>
      <c r="B7" s="78" t="s">
        <v>166</v>
      </c>
      <c r="C7" s="78" t="s">
        <v>132</v>
      </c>
      <c r="D7" s="114">
        <v>4860000</v>
      </c>
      <c r="E7" s="123"/>
      <c r="F7" s="123">
        <v>405000</v>
      </c>
      <c r="G7" s="124"/>
      <c r="H7" s="123">
        <v>405000</v>
      </c>
      <c r="I7" s="114"/>
    </row>
    <row r="8" spans="1:12" ht="25.5" customHeight="1" x14ac:dyDescent="0.15">
      <c r="A8" s="78" t="s">
        <v>108</v>
      </c>
      <c r="B8" s="78" t="s">
        <v>155</v>
      </c>
      <c r="C8" s="78" t="s">
        <v>133</v>
      </c>
      <c r="D8" s="114">
        <v>7801200</v>
      </c>
      <c r="E8" s="123"/>
      <c r="F8" s="123">
        <v>650100</v>
      </c>
      <c r="G8" s="119"/>
      <c r="H8" s="123">
        <v>650100</v>
      </c>
      <c r="I8" s="114"/>
    </row>
    <row r="9" spans="1:12" ht="25.5" customHeight="1" x14ac:dyDescent="0.15">
      <c r="A9" s="78" t="s">
        <v>108</v>
      </c>
      <c r="B9" s="78" t="s">
        <v>152</v>
      </c>
      <c r="C9" s="78" t="s">
        <v>105</v>
      </c>
      <c r="D9" s="114">
        <v>5854200</v>
      </c>
      <c r="E9" s="123"/>
      <c r="F9" s="123">
        <v>487850</v>
      </c>
      <c r="G9" s="124"/>
      <c r="H9" s="123">
        <v>487850</v>
      </c>
      <c r="I9" s="114"/>
    </row>
    <row r="10" spans="1:12" ht="25.5" customHeight="1" x14ac:dyDescent="0.15">
      <c r="A10" s="78" t="s">
        <v>108</v>
      </c>
      <c r="B10" s="78" t="s">
        <v>158</v>
      </c>
      <c r="C10" s="78" t="s">
        <v>132</v>
      </c>
      <c r="D10" s="114">
        <v>1620000</v>
      </c>
      <c r="E10" s="123"/>
      <c r="F10" s="123">
        <v>135000</v>
      </c>
      <c r="G10" s="124"/>
      <c r="H10" s="123">
        <v>135000</v>
      </c>
      <c r="I10" s="114"/>
    </row>
    <row r="11" spans="1:12" ht="25.5" customHeight="1" x14ac:dyDescent="0.15">
      <c r="A11" s="78" t="s">
        <v>108</v>
      </c>
      <c r="B11" s="78" t="s">
        <v>156</v>
      </c>
      <c r="C11" s="78" t="s">
        <v>136</v>
      </c>
      <c r="D11" s="114">
        <v>1998000</v>
      </c>
      <c r="E11" s="123"/>
      <c r="F11" s="123">
        <v>166500</v>
      </c>
      <c r="G11" s="119"/>
      <c r="H11" s="123">
        <v>166500</v>
      </c>
      <c r="I11" s="114"/>
    </row>
    <row r="12" spans="1:12" ht="25.5" customHeight="1" x14ac:dyDescent="0.15">
      <c r="A12" s="78" t="s">
        <v>108</v>
      </c>
      <c r="B12" s="78" t="s">
        <v>161</v>
      </c>
      <c r="C12" s="78" t="s">
        <v>138</v>
      </c>
      <c r="D12" s="114">
        <v>2938800</v>
      </c>
      <c r="E12" s="123"/>
      <c r="F12" s="123">
        <v>245550</v>
      </c>
      <c r="G12" s="119"/>
      <c r="H12" s="123">
        <v>245550</v>
      </c>
      <c r="I12" s="114" t="s">
        <v>162</v>
      </c>
    </row>
    <row r="13" spans="1:12" ht="25.5" customHeight="1" x14ac:dyDescent="0.15">
      <c r="A13" s="78" t="s">
        <v>108</v>
      </c>
      <c r="B13" s="78" t="s">
        <v>163</v>
      </c>
      <c r="C13" s="78" t="s">
        <v>104</v>
      </c>
      <c r="D13" s="114">
        <v>6600000</v>
      </c>
      <c r="E13" s="129"/>
      <c r="F13" s="130">
        <v>550000</v>
      </c>
      <c r="G13" s="119"/>
      <c r="H13" s="123">
        <v>550000</v>
      </c>
      <c r="I13" s="114" t="s">
        <v>164</v>
      </c>
    </row>
    <row r="14" spans="1:12" ht="25.5" customHeight="1" x14ac:dyDescent="0.15">
      <c r="A14" s="78" t="s">
        <v>108</v>
      </c>
      <c r="B14" s="78" t="s">
        <v>157</v>
      </c>
      <c r="C14" s="78" t="s">
        <v>140</v>
      </c>
      <c r="D14" s="114">
        <v>3840000</v>
      </c>
      <c r="E14" s="98"/>
      <c r="F14" s="120">
        <v>320000</v>
      </c>
      <c r="G14" s="119"/>
      <c r="H14" s="120">
        <v>320000</v>
      </c>
      <c r="I14" s="114"/>
    </row>
    <row r="15" spans="1:12" ht="25.5" customHeight="1" x14ac:dyDescent="0.15">
      <c r="A15" s="78" t="s">
        <v>108</v>
      </c>
      <c r="B15" s="78" t="s">
        <v>165</v>
      </c>
      <c r="C15" s="78" t="s">
        <v>142</v>
      </c>
      <c r="D15" s="114">
        <v>1030339000</v>
      </c>
      <c r="E15" s="98"/>
      <c r="F15" s="120">
        <v>75532600</v>
      </c>
      <c r="G15" s="119"/>
      <c r="H15" s="120">
        <v>75532600</v>
      </c>
      <c r="I15" s="114"/>
    </row>
    <row r="16" spans="1:12" ht="25.5" customHeight="1" x14ac:dyDescent="0.15">
      <c r="A16" s="78" t="s">
        <v>108</v>
      </c>
      <c r="B16" s="78" t="s">
        <v>148</v>
      </c>
      <c r="C16" s="78" t="s">
        <v>174</v>
      </c>
      <c r="D16" s="114">
        <v>4900000</v>
      </c>
      <c r="E16" s="98"/>
      <c r="F16" s="114"/>
      <c r="G16" s="114">
        <v>4900000</v>
      </c>
      <c r="H16" s="114">
        <v>4900000</v>
      </c>
      <c r="I16" s="114"/>
    </row>
  </sheetData>
  <sortState xmlns:xlrd2="http://schemas.microsoft.com/office/spreadsheetml/2017/richdata2" ref="A5:I17">
    <sortCondition ref="A4"/>
  </sortState>
  <mergeCells count="1">
    <mergeCell ref="A1:I1"/>
  </mergeCells>
  <phoneticPr fontId="3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tabSelected="1" zoomScaleNormal="100" workbookViewId="0">
      <selection activeCell="C10" sqref="C10:E1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8" customWidth="1"/>
  </cols>
  <sheetData>
    <row r="1" spans="1:5" ht="39" customHeight="1" x14ac:dyDescent="0.15">
      <c r="A1" s="160" t="s">
        <v>122</v>
      </c>
      <c r="B1" s="160"/>
      <c r="C1" s="160"/>
      <c r="D1" s="160"/>
      <c r="E1" s="160"/>
    </row>
    <row r="2" spans="1:5" ht="26.25" thickBot="1" x14ac:dyDescent="0.2">
      <c r="A2" s="79" t="s">
        <v>109</v>
      </c>
      <c r="B2" s="12"/>
      <c r="C2" s="11"/>
      <c r="D2" s="11"/>
      <c r="E2" s="106" t="s">
        <v>30</v>
      </c>
    </row>
    <row r="3" spans="1:5" ht="29.25" customHeight="1" x14ac:dyDescent="0.15">
      <c r="A3" s="162" t="s">
        <v>31</v>
      </c>
      <c r="B3" s="13" t="s">
        <v>32</v>
      </c>
      <c r="C3" s="165" t="s">
        <v>224</v>
      </c>
      <c r="D3" s="166"/>
      <c r="E3" s="167"/>
    </row>
    <row r="4" spans="1:5" ht="29.25" customHeight="1" x14ac:dyDescent="0.15">
      <c r="A4" s="163"/>
      <c r="B4" s="14" t="s">
        <v>33</v>
      </c>
      <c r="C4" s="109">
        <v>5500000</v>
      </c>
      <c r="D4" s="15" t="s">
        <v>34</v>
      </c>
      <c r="E4" s="107">
        <v>5000000</v>
      </c>
    </row>
    <row r="5" spans="1:5" ht="29.25" customHeight="1" x14ac:dyDescent="0.15">
      <c r="A5" s="163"/>
      <c r="B5" s="14" t="s">
        <v>35</v>
      </c>
      <c r="C5" s="121">
        <f>(+E5/C4)*100%</f>
        <v>0.90909090909090906</v>
      </c>
      <c r="D5" s="15" t="s">
        <v>11</v>
      </c>
      <c r="E5" s="107">
        <v>5000000</v>
      </c>
    </row>
    <row r="6" spans="1:5" ht="29.25" customHeight="1" x14ac:dyDescent="0.15">
      <c r="A6" s="163"/>
      <c r="B6" s="14" t="s">
        <v>10</v>
      </c>
      <c r="C6" s="109" t="s">
        <v>175</v>
      </c>
      <c r="D6" s="15" t="s">
        <v>53</v>
      </c>
      <c r="E6" s="107" t="s">
        <v>178</v>
      </c>
    </row>
    <row r="7" spans="1:5" ht="29.25" customHeight="1" x14ac:dyDescent="0.15">
      <c r="A7" s="163"/>
      <c r="B7" s="14" t="s">
        <v>36</v>
      </c>
      <c r="C7" s="109" t="s">
        <v>151</v>
      </c>
      <c r="D7" s="15" t="s">
        <v>37</v>
      </c>
      <c r="E7" s="107" t="s">
        <v>179</v>
      </c>
    </row>
    <row r="8" spans="1:5" ht="29.25" customHeight="1" x14ac:dyDescent="0.15">
      <c r="A8" s="163"/>
      <c r="B8" s="14" t="s">
        <v>38</v>
      </c>
      <c r="C8" s="109" t="s">
        <v>149</v>
      </c>
      <c r="D8" s="15" t="s">
        <v>13</v>
      </c>
      <c r="E8" s="107" t="s">
        <v>176</v>
      </c>
    </row>
    <row r="9" spans="1:5" ht="29.25" customHeight="1" thickBot="1" x14ac:dyDescent="0.2">
      <c r="A9" s="164"/>
      <c r="B9" s="16" t="s">
        <v>39</v>
      </c>
      <c r="C9" s="110" t="s">
        <v>69</v>
      </c>
      <c r="D9" s="17" t="s">
        <v>40</v>
      </c>
      <c r="E9" s="111" t="s">
        <v>177</v>
      </c>
    </row>
    <row r="10" spans="1:5" s="105" customFormat="1" ht="29.25" customHeight="1" x14ac:dyDescent="0.15">
      <c r="A10" s="162" t="s">
        <v>31</v>
      </c>
      <c r="B10" s="13" t="s">
        <v>32</v>
      </c>
      <c r="C10" s="165" t="s">
        <v>181</v>
      </c>
      <c r="D10" s="166"/>
      <c r="E10" s="167"/>
    </row>
    <row r="11" spans="1:5" s="105" customFormat="1" ht="29.25" customHeight="1" x14ac:dyDescent="0.15">
      <c r="A11" s="163"/>
      <c r="B11" s="14" t="s">
        <v>33</v>
      </c>
      <c r="C11" s="109">
        <v>3600000</v>
      </c>
      <c r="D11" s="15" t="s">
        <v>34</v>
      </c>
      <c r="E11" s="107">
        <v>3410000</v>
      </c>
    </row>
    <row r="12" spans="1:5" s="105" customFormat="1" ht="29.25" customHeight="1" x14ac:dyDescent="0.15">
      <c r="A12" s="163"/>
      <c r="B12" s="14" t="s">
        <v>35</v>
      </c>
      <c r="C12" s="121">
        <f>(+E12/C11)*100%</f>
        <v>0.94722222222222219</v>
      </c>
      <c r="D12" s="15" t="s">
        <v>11</v>
      </c>
      <c r="E12" s="107">
        <v>3410000</v>
      </c>
    </row>
    <row r="13" spans="1:5" s="105" customFormat="1" ht="29.25" customHeight="1" x14ac:dyDescent="0.15">
      <c r="A13" s="163"/>
      <c r="B13" s="14" t="s">
        <v>10</v>
      </c>
      <c r="C13" s="109" t="s">
        <v>175</v>
      </c>
      <c r="D13" s="15" t="s">
        <v>53</v>
      </c>
      <c r="E13" s="107" t="s">
        <v>185</v>
      </c>
    </row>
    <row r="14" spans="1:5" s="105" customFormat="1" ht="29.25" customHeight="1" x14ac:dyDescent="0.15">
      <c r="A14" s="163"/>
      <c r="B14" s="14" t="s">
        <v>36</v>
      </c>
      <c r="C14" s="109" t="s">
        <v>151</v>
      </c>
      <c r="D14" s="15" t="s">
        <v>37</v>
      </c>
      <c r="E14" s="107" t="s">
        <v>199</v>
      </c>
    </row>
    <row r="15" spans="1:5" s="105" customFormat="1" ht="29.25" customHeight="1" x14ac:dyDescent="0.15">
      <c r="A15" s="163"/>
      <c r="B15" s="14" t="s">
        <v>38</v>
      </c>
      <c r="C15" s="109" t="s">
        <v>149</v>
      </c>
      <c r="D15" s="15" t="s">
        <v>13</v>
      </c>
      <c r="E15" s="107" t="s">
        <v>183</v>
      </c>
    </row>
    <row r="16" spans="1:5" s="105" customFormat="1" ht="29.25" customHeight="1" thickBot="1" x14ac:dyDescent="0.2">
      <c r="A16" s="164"/>
      <c r="B16" s="16" t="s">
        <v>39</v>
      </c>
      <c r="C16" s="110" t="s">
        <v>69</v>
      </c>
      <c r="D16" s="17" t="s">
        <v>40</v>
      </c>
      <c r="E16" s="111" t="s">
        <v>184</v>
      </c>
    </row>
    <row r="17" spans="1:5" s="105" customFormat="1" ht="29.25" customHeight="1" x14ac:dyDescent="0.15">
      <c r="A17" s="162" t="s">
        <v>31</v>
      </c>
      <c r="B17" s="13" t="s">
        <v>32</v>
      </c>
      <c r="C17" s="165" t="s">
        <v>171</v>
      </c>
      <c r="D17" s="166"/>
      <c r="E17" s="167"/>
    </row>
    <row r="18" spans="1:5" s="105" customFormat="1" ht="29.25" customHeight="1" x14ac:dyDescent="0.15">
      <c r="A18" s="163"/>
      <c r="B18" s="14" t="s">
        <v>33</v>
      </c>
      <c r="C18" s="109">
        <v>5000000</v>
      </c>
      <c r="D18" s="15" t="s">
        <v>34</v>
      </c>
      <c r="E18" s="107">
        <v>4900000</v>
      </c>
    </row>
    <row r="19" spans="1:5" s="105" customFormat="1" ht="29.25" customHeight="1" x14ac:dyDescent="0.15">
      <c r="A19" s="163"/>
      <c r="B19" s="14" t="s">
        <v>35</v>
      </c>
      <c r="C19" s="121">
        <f>(+E19/C18)*100%</f>
        <v>0.98</v>
      </c>
      <c r="D19" s="15" t="s">
        <v>11</v>
      </c>
      <c r="E19" s="107">
        <v>4900000</v>
      </c>
    </row>
    <row r="20" spans="1:5" s="105" customFormat="1" ht="29.25" customHeight="1" x14ac:dyDescent="0.15">
      <c r="A20" s="163"/>
      <c r="B20" s="14" t="s">
        <v>10</v>
      </c>
      <c r="C20" s="109" t="s">
        <v>172</v>
      </c>
      <c r="D20" s="15" t="s">
        <v>53</v>
      </c>
      <c r="E20" s="107" t="s">
        <v>200</v>
      </c>
    </row>
    <row r="21" spans="1:5" s="105" customFormat="1" ht="29.25" customHeight="1" x14ac:dyDescent="0.15">
      <c r="A21" s="163"/>
      <c r="B21" s="14" t="s">
        <v>36</v>
      </c>
      <c r="C21" s="109" t="s">
        <v>151</v>
      </c>
      <c r="D21" s="15" t="s">
        <v>37</v>
      </c>
      <c r="E21" s="107" t="s">
        <v>153</v>
      </c>
    </row>
    <row r="22" spans="1:5" s="105" customFormat="1" ht="29.25" customHeight="1" x14ac:dyDescent="0.15">
      <c r="A22" s="163"/>
      <c r="B22" s="14" t="s">
        <v>38</v>
      </c>
      <c r="C22" s="109" t="s">
        <v>150</v>
      </c>
      <c r="D22" s="15" t="s">
        <v>13</v>
      </c>
      <c r="E22" s="107" t="s">
        <v>186</v>
      </c>
    </row>
    <row r="23" spans="1:5" s="105" customFormat="1" ht="29.25" customHeight="1" thickBot="1" x14ac:dyDescent="0.2">
      <c r="A23" s="164"/>
      <c r="B23" s="16" t="s">
        <v>39</v>
      </c>
      <c r="C23" s="110" t="s">
        <v>69</v>
      </c>
      <c r="D23" s="17" t="s">
        <v>40</v>
      </c>
      <c r="E23" s="111" t="s">
        <v>187</v>
      </c>
    </row>
    <row r="24" spans="1:5" s="105" customFormat="1" ht="29.25" customHeight="1" x14ac:dyDescent="0.15">
      <c r="A24" s="162" t="s">
        <v>31</v>
      </c>
      <c r="B24" s="13" t="s">
        <v>32</v>
      </c>
      <c r="C24" s="165" t="s">
        <v>190</v>
      </c>
      <c r="D24" s="166"/>
      <c r="E24" s="167"/>
    </row>
    <row r="25" spans="1:5" s="105" customFormat="1" ht="29.25" customHeight="1" x14ac:dyDescent="0.15">
      <c r="A25" s="163"/>
      <c r="B25" s="14" t="s">
        <v>33</v>
      </c>
      <c r="C25" s="109">
        <v>3760000</v>
      </c>
      <c r="D25" s="15" t="s">
        <v>34</v>
      </c>
      <c r="E25" s="107">
        <v>3500000</v>
      </c>
    </row>
    <row r="26" spans="1:5" s="105" customFormat="1" ht="29.25" customHeight="1" x14ac:dyDescent="0.15">
      <c r="A26" s="163"/>
      <c r="B26" s="14" t="s">
        <v>35</v>
      </c>
      <c r="C26" s="121">
        <f>(+E26/C25)*100%</f>
        <v>0.93085106382978722</v>
      </c>
      <c r="D26" s="15" t="s">
        <v>11</v>
      </c>
      <c r="E26" s="107">
        <v>3500000</v>
      </c>
    </row>
    <row r="27" spans="1:5" s="105" customFormat="1" ht="29.25" customHeight="1" x14ac:dyDescent="0.15">
      <c r="A27" s="163"/>
      <c r="B27" s="14" t="s">
        <v>10</v>
      </c>
      <c r="C27" s="109" t="s">
        <v>172</v>
      </c>
      <c r="D27" s="15" t="s">
        <v>53</v>
      </c>
      <c r="E27" s="107" t="s">
        <v>185</v>
      </c>
    </row>
    <row r="28" spans="1:5" s="105" customFormat="1" ht="29.25" customHeight="1" x14ac:dyDescent="0.15">
      <c r="A28" s="163"/>
      <c r="B28" s="14" t="s">
        <v>36</v>
      </c>
      <c r="C28" s="109" t="s">
        <v>191</v>
      </c>
      <c r="D28" s="15" t="s">
        <v>37</v>
      </c>
      <c r="E28" s="107" t="s">
        <v>199</v>
      </c>
    </row>
    <row r="29" spans="1:5" s="105" customFormat="1" ht="29.25" customHeight="1" x14ac:dyDescent="0.15">
      <c r="A29" s="163"/>
      <c r="B29" s="14" t="s">
        <v>38</v>
      </c>
      <c r="C29" s="109" t="s">
        <v>149</v>
      </c>
      <c r="D29" s="15" t="s">
        <v>13</v>
      </c>
      <c r="E29" s="107" t="s">
        <v>192</v>
      </c>
    </row>
    <row r="30" spans="1:5" s="105" customFormat="1" ht="29.25" customHeight="1" thickBot="1" x14ac:dyDescent="0.2">
      <c r="A30" s="164"/>
      <c r="B30" s="16" t="s">
        <v>39</v>
      </c>
      <c r="C30" s="110" t="s">
        <v>69</v>
      </c>
      <c r="D30" s="17" t="s">
        <v>40</v>
      </c>
      <c r="E30" s="111" t="s">
        <v>193</v>
      </c>
    </row>
    <row r="31" spans="1:5" s="105" customFormat="1" ht="29.25" customHeight="1" x14ac:dyDescent="0.15">
      <c r="A31" s="162" t="s">
        <v>31</v>
      </c>
      <c r="B31" s="13" t="s">
        <v>32</v>
      </c>
      <c r="C31" s="165" t="s">
        <v>194</v>
      </c>
      <c r="D31" s="166"/>
      <c r="E31" s="167"/>
    </row>
    <row r="32" spans="1:5" s="105" customFormat="1" ht="29.25" customHeight="1" x14ac:dyDescent="0.15">
      <c r="A32" s="163"/>
      <c r="B32" s="14" t="s">
        <v>33</v>
      </c>
      <c r="C32" s="109">
        <v>14000000</v>
      </c>
      <c r="D32" s="15" t="s">
        <v>34</v>
      </c>
      <c r="E32" s="107">
        <v>13000000</v>
      </c>
    </row>
    <row r="33" spans="1:5" s="105" customFormat="1" ht="29.25" customHeight="1" x14ac:dyDescent="0.15">
      <c r="A33" s="163"/>
      <c r="B33" s="14" t="s">
        <v>35</v>
      </c>
      <c r="C33" s="121">
        <f>(+E33/C32)*100%</f>
        <v>0.9285714285714286</v>
      </c>
      <c r="D33" s="15" t="s">
        <v>11</v>
      </c>
      <c r="E33" s="107">
        <v>13000000</v>
      </c>
    </row>
    <row r="34" spans="1:5" s="105" customFormat="1" ht="29.25" customHeight="1" x14ac:dyDescent="0.15">
      <c r="A34" s="163"/>
      <c r="B34" s="14" t="s">
        <v>10</v>
      </c>
      <c r="C34" s="109" t="s">
        <v>182</v>
      </c>
      <c r="D34" s="15" t="s">
        <v>53</v>
      </c>
      <c r="E34" s="107" t="s">
        <v>197</v>
      </c>
    </row>
    <row r="35" spans="1:5" s="105" customFormat="1" ht="29.25" customHeight="1" x14ac:dyDescent="0.15">
      <c r="A35" s="163"/>
      <c r="B35" s="14" t="s">
        <v>36</v>
      </c>
      <c r="C35" s="109" t="s">
        <v>151</v>
      </c>
      <c r="D35" s="15" t="s">
        <v>37</v>
      </c>
      <c r="E35" s="107" t="s">
        <v>198</v>
      </c>
    </row>
    <row r="36" spans="1:5" s="105" customFormat="1" ht="29.25" customHeight="1" x14ac:dyDescent="0.15">
      <c r="A36" s="163"/>
      <c r="B36" s="14" t="s">
        <v>38</v>
      </c>
      <c r="C36" s="109" t="s">
        <v>149</v>
      </c>
      <c r="D36" s="15" t="s">
        <v>13</v>
      </c>
      <c r="E36" s="107" t="s">
        <v>195</v>
      </c>
    </row>
    <row r="37" spans="1:5" s="105" customFormat="1" ht="29.25" customHeight="1" thickBot="1" x14ac:dyDescent="0.2">
      <c r="A37" s="164"/>
      <c r="B37" s="16" t="s">
        <v>39</v>
      </c>
      <c r="C37" s="110" t="s">
        <v>69</v>
      </c>
      <c r="D37" s="17" t="s">
        <v>40</v>
      </c>
      <c r="E37" s="111" t="s">
        <v>196</v>
      </c>
    </row>
  </sheetData>
  <mergeCells count="11"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zoomScale="85" zoomScaleNormal="85" workbookViewId="0">
      <selection activeCell="M8" sqref="M8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0" t="s">
        <v>7</v>
      </c>
      <c r="B1" s="160"/>
      <c r="C1" s="160"/>
      <c r="D1" s="160"/>
      <c r="E1" s="160"/>
      <c r="F1" s="160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85" t="str">
        <f>계약현황공개!C3</f>
        <v>2024년 지구롭게[데이터플로깅] 플랫폼 운영 용역</v>
      </c>
      <c r="C3" s="186"/>
      <c r="D3" s="186"/>
      <c r="E3" s="186"/>
      <c r="F3" s="187"/>
    </row>
    <row r="4" spans="1:6" s="10" customFormat="1" ht="30" customHeight="1" x14ac:dyDescent="0.15">
      <c r="A4" s="188" t="s">
        <v>17</v>
      </c>
      <c r="B4" s="191" t="s">
        <v>10</v>
      </c>
      <c r="C4" s="191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89"/>
      <c r="B5" s="192"/>
      <c r="C5" s="192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89"/>
      <c r="B6" s="202" t="str">
        <f>계약현황공개!C6</f>
        <v>2024.4.5.</v>
      </c>
      <c r="C6" s="203" t="str">
        <f>계약현황공개!E6</f>
        <v>2024.4.8. ~ 2024.11.30.</v>
      </c>
      <c r="D6" s="197">
        <f>계약현황공개!C4</f>
        <v>5500000</v>
      </c>
      <c r="E6" s="197">
        <f>계약현황공개!E5</f>
        <v>5000000</v>
      </c>
      <c r="F6" s="199">
        <f>E6/D6</f>
        <v>0.90909090909090906</v>
      </c>
    </row>
    <row r="7" spans="1:6" s="10" customFormat="1" ht="30" customHeight="1" x14ac:dyDescent="0.15">
      <c r="A7" s="190"/>
      <c r="B7" s="194"/>
      <c r="C7" s="196"/>
      <c r="D7" s="198"/>
      <c r="E7" s="198"/>
      <c r="F7" s="200"/>
    </row>
    <row r="8" spans="1:6" s="10" customFormat="1" ht="30" customHeight="1" x14ac:dyDescent="0.15">
      <c r="A8" s="171" t="s">
        <v>13</v>
      </c>
      <c r="B8" s="35" t="s">
        <v>14</v>
      </c>
      <c r="C8" s="35" t="s">
        <v>23</v>
      </c>
      <c r="D8" s="173" t="s">
        <v>15</v>
      </c>
      <c r="E8" s="174"/>
      <c r="F8" s="175"/>
    </row>
    <row r="9" spans="1:6" s="10" customFormat="1" ht="30" customHeight="1" x14ac:dyDescent="0.15">
      <c r="A9" s="172"/>
      <c r="B9" s="20" t="str">
        <f>계약현황공개!E8</f>
        <v>사단법인 이타서울(한유사랑)</v>
      </c>
      <c r="C9" s="20" t="s">
        <v>180</v>
      </c>
      <c r="D9" s="201" t="str">
        <f>계약현황공개!E9</f>
        <v>서울특별시 서대문구 이화여대5길 35 B105호</v>
      </c>
      <c r="E9" s="177"/>
      <c r="F9" s="178"/>
    </row>
    <row r="10" spans="1:6" s="10" customFormat="1" ht="30" customHeight="1" x14ac:dyDescent="0.15">
      <c r="A10" s="36" t="s">
        <v>22</v>
      </c>
      <c r="B10" s="179" t="s">
        <v>145</v>
      </c>
      <c r="C10" s="180"/>
      <c r="D10" s="180"/>
      <c r="E10" s="180"/>
      <c r="F10" s="181"/>
    </row>
    <row r="11" spans="1:6" s="10" customFormat="1" ht="30" customHeight="1" x14ac:dyDescent="0.15">
      <c r="A11" s="36" t="s">
        <v>21</v>
      </c>
      <c r="B11" s="182" t="s">
        <v>108</v>
      </c>
      <c r="C11" s="183"/>
      <c r="D11" s="183"/>
      <c r="E11" s="183"/>
      <c r="F11" s="184"/>
    </row>
    <row r="12" spans="1:6" s="10" customFormat="1" ht="30" customHeight="1" thickBot="1" x14ac:dyDescent="0.2">
      <c r="A12" s="19" t="s">
        <v>16</v>
      </c>
      <c r="B12" s="168"/>
      <c r="C12" s="169"/>
      <c r="D12" s="169"/>
      <c r="E12" s="169"/>
      <c r="F12" s="170"/>
    </row>
    <row r="13" spans="1:6" s="105" customFormat="1" ht="30" customHeight="1" thickTop="1" x14ac:dyDescent="0.15">
      <c r="A13" s="18" t="s">
        <v>9</v>
      </c>
      <c r="B13" s="185" t="str">
        <f>계약현황공개!C10</f>
        <v xml:space="preserve">2024. 상반기 시설물 정기안전점검 용역 계약 </v>
      </c>
      <c r="C13" s="186"/>
      <c r="D13" s="186"/>
      <c r="E13" s="186"/>
      <c r="F13" s="187"/>
    </row>
    <row r="14" spans="1:6" s="105" customFormat="1" ht="30" customHeight="1" x14ac:dyDescent="0.15">
      <c r="A14" s="188" t="s">
        <v>17</v>
      </c>
      <c r="B14" s="191" t="s">
        <v>10</v>
      </c>
      <c r="C14" s="191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189"/>
      <c r="B15" s="192"/>
      <c r="C15" s="192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189"/>
      <c r="B16" s="193" t="str">
        <f>계약현황공개!C13</f>
        <v>2024.4.5.</v>
      </c>
      <c r="C16" s="195" t="str">
        <f>계약현황공개!E13</f>
        <v>2024.4.12. ~ 2024.5.10.</v>
      </c>
      <c r="D16" s="197">
        <f>계약현황공개!C11</f>
        <v>3600000</v>
      </c>
      <c r="E16" s="197">
        <f>계약현황공개!E12</f>
        <v>3410000</v>
      </c>
      <c r="F16" s="199">
        <f>E16/D16</f>
        <v>0.94722222222222219</v>
      </c>
    </row>
    <row r="17" spans="1:6" s="105" customFormat="1" ht="30" customHeight="1" x14ac:dyDescent="0.15">
      <c r="A17" s="190"/>
      <c r="B17" s="194"/>
      <c r="C17" s="196"/>
      <c r="D17" s="198"/>
      <c r="E17" s="198"/>
      <c r="F17" s="200"/>
    </row>
    <row r="18" spans="1:6" s="105" customFormat="1" ht="30" customHeight="1" x14ac:dyDescent="0.15">
      <c r="A18" s="171" t="s">
        <v>13</v>
      </c>
      <c r="B18" s="128" t="s">
        <v>14</v>
      </c>
      <c r="C18" s="128" t="s">
        <v>23</v>
      </c>
      <c r="D18" s="173" t="s">
        <v>15</v>
      </c>
      <c r="E18" s="174"/>
      <c r="F18" s="175"/>
    </row>
    <row r="19" spans="1:6" s="105" customFormat="1" ht="30" customHeight="1" x14ac:dyDescent="0.15">
      <c r="A19" s="172"/>
      <c r="B19" s="131" t="str">
        <f>계약현황공개!E15</f>
        <v>시설물안전연구원 주식회사(최명란)</v>
      </c>
      <c r="C19" s="20" t="s">
        <v>188</v>
      </c>
      <c r="D19" s="176" t="str">
        <f>계약현황공개!E16</f>
        <v>성남시 중원구 광명로 115(성남동, 동부주택브리앙뜨 205,206호)</v>
      </c>
      <c r="E19" s="177"/>
      <c r="F19" s="178"/>
    </row>
    <row r="20" spans="1:6" s="105" customFormat="1" ht="30" customHeight="1" x14ac:dyDescent="0.15">
      <c r="A20" s="36" t="s">
        <v>22</v>
      </c>
      <c r="B20" s="179" t="s">
        <v>145</v>
      </c>
      <c r="C20" s="180"/>
      <c r="D20" s="180"/>
      <c r="E20" s="180"/>
      <c r="F20" s="181"/>
    </row>
    <row r="21" spans="1:6" s="105" customFormat="1" ht="30" customHeight="1" x14ac:dyDescent="0.15">
      <c r="A21" s="36" t="s">
        <v>21</v>
      </c>
      <c r="B21" s="182" t="s">
        <v>108</v>
      </c>
      <c r="C21" s="183"/>
      <c r="D21" s="183"/>
      <c r="E21" s="183"/>
      <c r="F21" s="184"/>
    </row>
    <row r="22" spans="1:6" s="105" customFormat="1" ht="30" customHeight="1" thickBot="1" x14ac:dyDescent="0.2">
      <c r="A22" s="19" t="s">
        <v>16</v>
      </c>
      <c r="B22" s="168"/>
      <c r="C22" s="169"/>
      <c r="D22" s="169"/>
      <c r="E22" s="169"/>
      <c r="F22" s="170"/>
    </row>
    <row r="23" spans="1:6" s="105" customFormat="1" ht="30" customHeight="1" thickTop="1" x14ac:dyDescent="0.15">
      <c r="A23" s="18" t="s">
        <v>9</v>
      </c>
      <c r="B23" s="185" t="str">
        <f>계약현황공개!C17</f>
        <v>천체망원경 구입</v>
      </c>
      <c r="C23" s="186"/>
      <c r="D23" s="186"/>
      <c r="E23" s="186"/>
      <c r="F23" s="187"/>
    </row>
    <row r="24" spans="1:6" s="105" customFormat="1" ht="30" customHeight="1" x14ac:dyDescent="0.15">
      <c r="A24" s="188" t="s">
        <v>17</v>
      </c>
      <c r="B24" s="191" t="s">
        <v>10</v>
      </c>
      <c r="C24" s="191" t="s">
        <v>53</v>
      </c>
      <c r="D24" s="34" t="s">
        <v>18</v>
      </c>
      <c r="E24" s="34" t="s">
        <v>11</v>
      </c>
      <c r="F24" s="37" t="s">
        <v>70</v>
      </c>
    </row>
    <row r="25" spans="1:6" s="105" customFormat="1" ht="30" customHeight="1" x14ac:dyDescent="0.15">
      <c r="A25" s="189"/>
      <c r="B25" s="192"/>
      <c r="C25" s="192"/>
      <c r="D25" s="34" t="s">
        <v>19</v>
      </c>
      <c r="E25" s="34" t="s">
        <v>12</v>
      </c>
      <c r="F25" s="37" t="s">
        <v>20</v>
      </c>
    </row>
    <row r="26" spans="1:6" s="105" customFormat="1" ht="30" customHeight="1" x14ac:dyDescent="0.15">
      <c r="A26" s="189"/>
      <c r="B26" s="193" t="str">
        <f>계약현황공개!C20</f>
        <v>2024.4.8.</v>
      </c>
      <c r="C26" s="195" t="str">
        <f>계약현황공개!E20</f>
        <v>2024.4.8. ~ 2024.4.30.</v>
      </c>
      <c r="D26" s="197">
        <f>계약현황공개!C18</f>
        <v>5000000</v>
      </c>
      <c r="E26" s="197">
        <f>계약현황공개!E19</f>
        <v>4900000</v>
      </c>
      <c r="F26" s="199">
        <f>E26/D26</f>
        <v>0.98</v>
      </c>
    </row>
    <row r="27" spans="1:6" s="105" customFormat="1" ht="30" customHeight="1" x14ac:dyDescent="0.15">
      <c r="A27" s="190"/>
      <c r="B27" s="194"/>
      <c r="C27" s="196"/>
      <c r="D27" s="198"/>
      <c r="E27" s="198"/>
      <c r="F27" s="200"/>
    </row>
    <row r="28" spans="1:6" s="105" customFormat="1" ht="30" customHeight="1" x14ac:dyDescent="0.15">
      <c r="A28" s="171" t="s">
        <v>13</v>
      </c>
      <c r="B28" s="132" t="s">
        <v>14</v>
      </c>
      <c r="C28" s="132" t="s">
        <v>23</v>
      </c>
      <c r="D28" s="173" t="s">
        <v>15</v>
      </c>
      <c r="E28" s="174"/>
      <c r="F28" s="175"/>
    </row>
    <row r="29" spans="1:6" s="105" customFormat="1" ht="30" customHeight="1" x14ac:dyDescent="0.15">
      <c r="A29" s="172"/>
      <c r="B29" s="131" t="str">
        <f>계약현황공개!E22</f>
        <v>첨성대광학(배동호)</v>
      </c>
      <c r="C29" s="20" t="s">
        <v>189</v>
      </c>
      <c r="D29" s="176" t="str">
        <f>계약현황공개!E23</f>
        <v>대구광역시 북구 유통단지로 45(산격동) 전자관 1층 279호</v>
      </c>
      <c r="E29" s="177"/>
      <c r="F29" s="178"/>
    </row>
    <row r="30" spans="1:6" s="105" customFormat="1" ht="30" customHeight="1" x14ac:dyDescent="0.15">
      <c r="A30" s="36" t="s">
        <v>22</v>
      </c>
      <c r="B30" s="179" t="s">
        <v>145</v>
      </c>
      <c r="C30" s="180"/>
      <c r="D30" s="180"/>
      <c r="E30" s="180"/>
      <c r="F30" s="181"/>
    </row>
    <row r="31" spans="1:6" s="105" customFormat="1" ht="30" customHeight="1" x14ac:dyDescent="0.15">
      <c r="A31" s="36" t="s">
        <v>21</v>
      </c>
      <c r="B31" s="182" t="s">
        <v>108</v>
      </c>
      <c r="C31" s="183"/>
      <c r="D31" s="183"/>
      <c r="E31" s="183"/>
      <c r="F31" s="184"/>
    </row>
    <row r="32" spans="1:6" s="105" customFormat="1" ht="30" customHeight="1" thickBot="1" x14ac:dyDescent="0.2">
      <c r="A32" s="19" t="s">
        <v>16</v>
      </c>
      <c r="B32" s="168"/>
      <c r="C32" s="169"/>
      <c r="D32" s="169"/>
      <c r="E32" s="169"/>
      <c r="F32" s="170"/>
    </row>
    <row r="33" spans="1:6" s="105" customFormat="1" ht="30" customHeight="1" thickTop="1" x14ac:dyDescent="0.15">
      <c r="A33" s="18" t="s">
        <v>9</v>
      </c>
      <c r="B33" s="185" t="str">
        <f>계약현황공개!C24</f>
        <v>2024. 상반기 위험성평가 계약</v>
      </c>
      <c r="C33" s="186"/>
      <c r="D33" s="186"/>
      <c r="E33" s="186"/>
      <c r="F33" s="187"/>
    </row>
    <row r="34" spans="1:6" s="105" customFormat="1" ht="30" customHeight="1" x14ac:dyDescent="0.15">
      <c r="A34" s="188" t="s">
        <v>17</v>
      </c>
      <c r="B34" s="191" t="s">
        <v>10</v>
      </c>
      <c r="C34" s="191" t="s">
        <v>53</v>
      </c>
      <c r="D34" s="34" t="s">
        <v>18</v>
      </c>
      <c r="E34" s="34" t="s">
        <v>11</v>
      </c>
      <c r="F34" s="37" t="s">
        <v>70</v>
      </c>
    </row>
    <row r="35" spans="1:6" s="105" customFormat="1" ht="30" customHeight="1" x14ac:dyDescent="0.15">
      <c r="A35" s="189"/>
      <c r="B35" s="192"/>
      <c r="C35" s="192"/>
      <c r="D35" s="34" t="s">
        <v>19</v>
      </c>
      <c r="E35" s="34" t="s">
        <v>12</v>
      </c>
      <c r="F35" s="37" t="s">
        <v>20</v>
      </c>
    </row>
    <row r="36" spans="1:6" s="105" customFormat="1" ht="30" customHeight="1" x14ac:dyDescent="0.15">
      <c r="A36" s="189"/>
      <c r="B36" s="193" t="str">
        <f>계약현황공개!C27</f>
        <v>2024.4.8.</v>
      </c>
      <c r="C36" s="195" t="str">
        <f>계약현황공개!E27</f>
        <v>2024.4.12. ~ 2024.5.10.</v>
      </c>
      <c r="D36" s="197">
        <f>계약현황공개!C25</f>
        <v>3760000</v>
      </c>
      <c r="E36" s="197">
        <f>계약현황공개!E26</f>
        <v>3500000</v>
      </c>
      <c r="F36" s="199">
        <f>E36/D36</f>
        <v>0.93085106382978722</v>
      </c>
    </row>
    <row r="37" spans="1:6" s="105" customFormat="1" ht="30" customHeight="1" x14ac:dyDescent="0.15">
      <c r="A37" s="190"/>
      <c r="B37" s="194"/>
      <c r="C37" s="196"/>
      <c r="D37" s="198"/>
      <c r="E37" s="198"/>
      <c r="F37" s="200"/>
    </row>
    <row r="38" spans="1:6" s="105" customFormat="1" ht="30" customHeight="1" x14ac:dyDescent="0.15">
      <c r="A38" s="171" t="s">
        <v>13</v>
      </c>
      <c r="B38" s="132" t="s">
        <v>14</v>
      </c>
      <c r="C38" s="132" t="s">
        <v>23</v>
      </c>
      <c r="D38" s="173" t="s">
        <v>15</v>
      </c>
      <c r="E38" s="174"/>
      <c r="F38" s="175"/>
    </row>
    <row r="39" spans="1:6" s="105" customFormat="1" ht="30" customHeight="1" x14ac:dyDescent="0.15">
      <c r="A39" s="172"/>
      <c r="B39" s="131" t="str">
        <f>계약현황공개!E29</f>
        <v>(사)대한산업안전협회 성남지회(전용제)</v>
      </c>
      <c r="C39" s="20" t="s">
        <v>201</v>
      </c>
      <c r="D39" s="176" t="str">
        <f>계약현황공개!E30</f>
        <v>경기도 성남시 중원구 둔촌대로 484, 909호(상대원동, 시콕스타워)</v>
      </c>
      <c r="E39" s="177"/>
      <c r="F39" s="178"/>
    </row>
    <row r="40" spans="1:6" s="105" customFormat="1" ht="30" customHeight="1" x14ac:dyDescent="0.15">
      <c r="A40" s="36" t="s">
        <v>22</v>
      </c>
      <c r="B40" s="179" t="s">
        <v>145</v>
      </c>
      <c r="C40" s="180"/>
      <c r="D40" s="180"/>
      <c r="E40" s="180"/>
      <c r="F40" s="181"/>
    </row>
    <row r="41" spans="1:6" s="105" customFormat="1" ht="30" customHeight="1" x14ac:dyDescent="0.15">
      <c r="A41" s="36" t="s">
        <v>21</v>
      </c>
      <c r="B41" s="182" t="s">
        <v>108</v>
      </c>
      <c r="C41" s="183"/>
      <c r="D41" s="183"/>
      <c r="E41" s="183"/>
      <c r="F41" s="184"/>
    </row>
    <row r="42" spans="1:6" s="105" customFormat="1" ht="30" customHeight="1" thickBot="1" x14ac:dyDescent="0.2">
      <c r="A42" s="19" t="s">
        <v>16</v>
      </c>
      <c r="B42" s="168"/>
      <c r="C42" s="169"/>
      <c r="D42" s="169"/>
      <c r="E42" s="169"/>
      <c r="F42" s="170"/>
    </row>
    <row r="43" spans="1:6" s="105" customFormat="1" ht="30" customHeight="1" thickTop="1" x14ac:dyDescent="0.15">
      <c r="A43" s="18" t="s">
        <v>9</v>
      </c>
      <c r="B43" s="185" t="str">
        <f>계약현황공개!C31</f>
        <v>2024. 정책제안대회 디지털시민교육 프로그램 용역 계약</v>
      </c>
      <c r="C43" s="186"/>
      <c r="D43" s="186"/>
      <c r="E43" s="186"/>
      <c r="F43" s="187"/>
    </row>
    <row r="44" spans="1:6" s="105" customFormat="1" ht="30" customHeight="1" x14ac:dyDescent="0.15">
      <c r="A44" s="188" t="s">
        <v>17</v>
      </c>
      <c r="B44" s="191" t="s">
        <v>10</v>
      </c>
      <c r="C44" s="191" t="s">
        <v>53</v>
      </c>
      <c r="D44" s="34" t="s">
        <v>18</v>
      </c>
      <c r="E44" s="34" t="s">
        <v>11</v>
      </c>
      <c r="F44" s="37" t="s">
        <v>70</v>
      </c>
    </row>
    <row r="45" spans="1:6" s="105" customFormat="1" ht="30" customHeight="1" x14ac:dyDescent="0.15">
      <c r="A45" s="189"/>
      <c r="B45" s="192"/>
      <c r="C45" s="192"/>
      <c r="D45" s="34" t="s">
        <v>19</v>
      </c>
      <c r="E45" s="34" t="s">
        <v>12</v>
      </c>
      <c r="F45" s="37" t="s">
        <v>20</v>
      </c>
    </row>
    <row r="46" spans="1:6" s="105" customFormat="1" ht="30" customHeight="1" x14ac:dyDescent="0.15">
      <c r="A46" s="189"/>
      <c r="B46" s="193" t="str">
        <f>계약현황공개!C34</f>
        <v>2024.4.12.</v>
      </c>
      <c r="C46" s="195" t="str">
        <f>계약현황공개!E34</f>
        <v xml:space="preserve">2024.4.12. ~ 2024.11.23. </v>
      </c>
      <c r="D46" s="197">
        <f>계약현황공개!C32</f>
        <v>14000000</v>
      </c>
      <c r="E46" s="197">
        <f>계약현황공개!E33</f>
        <v>13000000</v>
      </c>
      <c r="F46" s="199">
        <f>E46/D46</f>
        <v>0.9285714285714286</v>
      </c>
    </row>
    <row r="47" spans="1:6" s="105" customFormat="1" ht="30" customHeight="1" x14ac:dyDescent="0.15">
      <c r="A47" s="190"/>
      <c r="B47" s="194"/>
      <c r="C47" s="196"/>
      <c r="D47" s="198"/>
      <c r="E47" s="198"/>
      <c r="F47" s="200"/>
    </row>
    <row r="48" spans="1:6" s="105" customFormat="1" ht="30" customHeight="1" x14ac:dyDescent="0.15">
      <c r="A48" s="171" t="s">
        <v>13</v>
      </c>
      <c r="B48" s="132" t="s">
        <v>14</v>
      </c>
      <c r="C48" s="132" t="s">
        <v>23</v>
      </c>
      <c r="D48" s="173" t="s">
        <v>15</v>
      </c>
      <c r="E48" s="174"/>
      <c r="F48" s="175"/>
    </row>
    <row r="49" spans="1:6" s="105" customFormat="1" ht="30" customHeight="1" x14ac:dyDescent="0.15">
      <c r="A49" s="172"/>
      <c r="B49" s="131" t="str">
        <f>계약현황공개!E36</f>
        <v>사회적협동조합 생각대로 교육연구소(김진희)</v>
      </c>
      <c r="C49" s="20" t="s">
        <v>202</v>
      </c>
      <c r="D49" s="176" t="str">
        <f>계약현황공개!E37</f>
        <v xml:space="preserve">성남시 분당구 성남대로331번길 8 (정자동,킨스타워) </v>
      </c>
      <c r="E49" s="177"/>
      <c r="F49" s="178"/>
    </row>
    <row r="50" spans="1:6" s="105" customFormat="1" ht="30" customHeight="1" x14ac:dyDescent="0.15">
      <c r="A50" s="36" t="s">
        <v>22</v>
      </c>
      <c r="B50" s="179" t="s">
        <v>145</v>
      </c>
      <c r="C50" s="180"/>
      <c r="D50" s="180"/>
      <c r="E50" s="180"/>
      <c r="F50" s="181"/>
    </row>
    <row r="51" spans="1:6" s="105" customFormat="1" ht="30" customHeight="1" x14ac:dyDescent="0.15">
      <c r="A51" s="36" t="s">
        <v>21</v>
      </c>
      <c r="B51" s="182" t="s">
        <v>108</v>
      </c>
      <c r="C51" s="183"/>
      <c r="D51" s="183"/>
      <c r="E51" s="183"/>
      <c r="F51" s="184"/>
    </row>
    <row r="52" spans="1:6" s="105" customFormat="1" ht="30" customHeight="1" thickBot="1" x14ac:dyDescent="0.2">
      <c r="A52" s="19" t="s">
        <v>16</v>
      </c>
      <c r="B52" s="168"/>
      <c r="C52" s="169"/>
      <c r="D52" s="169"/>
      <c r="E52" s="169"/>
      <c r="F52" s="170"/>
    </row>
    <row r="53" spans="1:6" ht="14.25" thickTop="1" x14ac:dyDescent="0.15"/>
  </sheetData>
  <mergeCells count="7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0" t="s">
        <v>62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204" t="s">
        <v>119</v>
      </c>
      <c r="B2" s="204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11" t="s">
        <v>3</v>
      </c>
      <c r="B3" s="209" t="s">
        <v>4</v>
      </c>
      <c r="C3" s="209" t="s">
        <v>52</v>
      </c>
      <c r="D3" s="209" t="s">
        <v>64</v>
      </c>
      <c r="E3" s="205" t="s">
        <v>67</v>
      </c>
      <c r="F3" s="206"/>
      <c r="G3" s="205" t="s">
        <v>68</v>
      </c>
      <c r="H3" s="206"/>
      <c r="I3" s="207" t="s">
        <v>63</v>
      </c>
    </row>
    <row r="4" spans="1:9" ht="28.5" customHeight="1" x14ac:dyDescent="0.15">
      <c r="A4" s="212"/>
      <c r="B4" s="210"/>
      <c r="C4" s="210"/>
      <c r="D4" s="210"/>
      <c r="E4" s="21" t="s">
        <v>65</v>
      </c>
      <c r="F4" s="21" t="s">
        <v>66</v>
      </c>
      <c r="G4" s="21" t="s">
        <v>65</v>
      </c>
      <c r="H4" s="21" t="s">
        <v>66</v>
      </c>
      <c r="I4" s="208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2024-05-09T01:31:48Z</dcterms:modified>
</cp:coreProperties>
</file>