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29" i="33" l="1"/>
  <c r="F17" i="33"/>
  <c r="C21" i="32"/>
  <c r="C13" i="32"/>
  <c r="C5" i="32"/>
  <c r="F6" i="33" l="1"/>
  <c r="H5" i="31"/>
  <c r="H6" i="31"/>
  <c r="H7" i="31"/>
  <c r="H8" i="31"/>
  <c r="H9" i="31"/>
  <c r="H10" i="31"/>
  <c r="H11" i="31"/>
  <c r="H12" i="31"/>
  <c r="H4" i="31"/>
  <c r="F5" i="3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<sst xmlns="http://schemas.openxmlformats.org/spreadsheetml/2006/main" count="385" uniqueCount="207">
  <si>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</si>
  <si>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</si>
  <si>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</si>
  <si>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</si>
  <si>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</si>
  <si>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</si>
  <si>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</si>
  <si>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</si>
  <si>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</si>
  <si>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</si>
  <si>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</si>
  <si>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</si>
  <si>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</si>
  <si>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</si>
  <si>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</si>
  <si>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</si>
  <si>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</si>
  <si>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</si>
  <si>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</si>
  <si>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</si>
  <si>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</si>
  <si>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</si>
  <si>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</si>
  <si>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</si>
  <si>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</si>
  <si>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</si>
  <si>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</si>
  <si>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</si>
  <si>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</si>
  <si>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</si>
  <si>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</si>
  <si>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</si>
  <si>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</si>
  <si>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</si>
  <si>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</si>
  <si>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</si>
  <si>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</si>
  <si>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</si>
  <si>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</si>
  <si>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</si>
  <si>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</si>
  <si>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</si>
  <si>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</si>
  <si>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</si>
  <si>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</si>
  <si>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</si>
  <si>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</si>
  <si>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</si>
  <si>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</si>
  <si>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</si>
  <si>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</si>
  <si>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</si>
  <si>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</si>
  <si>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</si>
  <si>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</si>
  <si>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</si>
  <si>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</si>
  <si>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</si>
  <si>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</si>
  <si>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</si>
  <si>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</si>
  <si>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</si>
  <si>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</si>
  <si>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</si>
  <si>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</si>
  <si>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</si>
  <si>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</si>
  <si>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</si>
  <si>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</si>
  <si>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</si>
  <si>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</si>
  <si>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</si>
  <si>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</si>
  <si>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</si>
  <si>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</si>
  <si>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</si>
  <si>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</si>
  <si>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</si>
  <si>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</si>
  <si>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</si>
  <si>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</si>
  <si>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</si>
  <si>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</si>
  <si>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</si>
  <si>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</si>
  <si>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</si>
  <si>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</si>
  <si>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</si>
  <si>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</si>
  <si>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</si>
  <si>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</si>
  <si>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</si>
  <si>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</si>
  <si>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</si>
  <si>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</si>
  <si>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</si>
  <si>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</si>
  <si>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</si>
  <si>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</si>
  <si>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</si>
  <si>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</si>
  <si>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</si>
  <si>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</si>
  <si>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</si>
  <si>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</si>
  <si>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</si>
  <si>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</si>
  <si>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</si>
  <si>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</si>
  <si>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</si>
  <si>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</si>
  <si>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</si>
  <si>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</si>
  <si>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</si>
  <si>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</si>
  <si>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</si>
  <si>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</si>
  <si>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</si>
  <si>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</si>
  <si>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</si>
  <si>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</si>
  <si>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</si>
  <si>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</si>
  <si>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</si>
  <si>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</si>
  <si>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</si>
  <si>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</si>
  <si>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</si>
  <si>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</si>
  <si>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</si>
  <si>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</si>
  <si>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</si>
  <si>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</si>
  <si>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</si>
  <si>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</si>
  <si>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</si>
  <si>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</si>
  <si>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</si>
  <si>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</si>
  <si>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</si>
  <si>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</si>
  <si>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</si>
  <si>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</si>
  <si>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</si>
  <si>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</si>
  <si>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</si>
  <si>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</si>
  <si>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</si>
  <si>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</si>
  <si>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</si>
  <si>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2023.04.01</t>
    <phoneticPr fontId="6" type="noConversion"/>
  </si>
  <si>
    <t>2022.12.16</t>
    <phoneticPr fontId="6" type="noConversion"/>
  </si>
  <si>
    <t>2023.05.31</t>
    <phoneticPr fontId="6" type="noConversion"/>
  </si>
  <si>
    <t>2023.06.12</t>
    <phoneticPr fontId="6" type="noConversion"/>
  </si>
  <si>
    <t>2023.06.12</t>
    <phoneticPr fontId="6" type="noConversion"/>
  </si>
  <si>
    <t>2023.06.19</t>
    <phoneticPr fontId="6" type="noConversion"/>
  </si>
  <si>
    <t>8월</t>
    <phoneticPr fontId="6" type="noConversion"/>
  </si>
  <si>
    <t>해당사항 없음</t>
    <phoneticPr fontId="6" type="noConversion"/>
  </si>
  <si>
    <t xml:space="preserve">2023. 양지동청소년문화의집 문화공간 환경개선 덕트공사 </t>
  </si>
  <si>
    <t xml:space="preserve">2023. 양지동청소년문화의집 문화공간 환경개선 전기공사 </t>
  </si>
  <si>
    <t xml:space="preserve">2023. 양지동청소년문화의집 문화공간 환경개선 통신공사 </t>
  </si>
  <si>
    <t>주식회사 다올디자인</t>
  </si>
  <si>
    <t>주식회사 한걸음</t>
  </si>
  <si>
    <t>㈜한걸음 정보통신</t>
  </si>
  <si>
    <t>2023.07.18</t>
    <phoneticPr fontId="6" type="noConversion"/>
  </si>
  <si>
    <t>2023.07.19.</t>
    <phoneticPr fontId="6" type="noConversion"/>
  </si>
  <si>
    <t>2023.07.18.</t>
    <phoneticPr fontId="6" type="noConversion"/>
  </si>
  <si>
    <t>2023.07.19.</t>
    <phoneticPr fontId="6" type="noConversion"/>
  </si>
  <si>
    <t>2023.07.19.</t>
    <phoneticPr fontId="6" type="noConversion"/>
  </si>
  <si>
    <t>2023.07.21.</t>
    <phoneticPr fontId="6" type="noConversion"/>
  </si>
  <si>
    <t>2023.07.21.</t>
    <phoneticPr fontId="6" type="noConversion"/>
  </si>
  <si>
    <t>2023.08.18.</t>
    <phoneticPr fontId="6" type="noConversion"/>
  </si>
  <si>
    <t>2023.08.18.</t>
    <phoneticPr fontId="6" type="noConversion"/>
  </si>
  <si>
    <t>2023.07.27</t>
  </si>
  <si>
    <t>2023.07.27</t>
    <phoneticPr fontId="6" type="noConversion"/>
  </si>
  <si>
    <t>2023.08.02.</t>
  </si>
  <si>
    <t>2023.08.02.</t>
    <phoneticPr fontId="6" type="noConversion"/>
  </si>
  <si>
    <t>2023.08.02.</t>
    <phoneticPr fontId="6" type="noConversion"/>
  </si>
  <si>
    <t>7월분</t>
    <phoneticPr fontId="6" type="noConversion"/>
  </si>
  <si>
    <t xml:space="preserve">양지동청소년문화의집 문화공간 환경개선 턱트공사 </t>
    <phoneticPr fontId="6" type="noConversion"/>
  </si>
  <si>
    <t>수의계약</t>
    <phoneticPr fontId="6" type="noConversion"/>
  </si>
  <si>
    <t>2023.07.18 ~ 2023.08.18.</t>
    <phoneticPr fontId="6" type="noConversion"/>
  </si>
  <si>
    <t>2023.07.27.</t>
    <phoneticPr fontId="6" type="noConversion"/>
  </si>
  <si>
    <t>주식회사 다올디자인</t>
    <phoneticPr fontId="6" type="noConversion"/>
  </si>
  <si>
    <t>경기도 성남시</t>
    <phoneticPr fontId="6" type="noConversion"/>
  </si>
  <si>
    <t xml:space="preserve">양지동청소년문화의집 문화공간 환경개선 전기공사 </t>
    <phoneticPr fontId="6" type="noConversion"/>
  </si>
  <si>
    <t>2023.07.19</t>
    <phoneticPr fontId="6" type="noConversion"/>
  </si>
  <si>
    <t>주식회사 한걸음</t>
    <phoneticPr fontId="6" type="noConversion"/>
  </si>
  <si>
    <t>경기도 남양주시</t>
    <phoneticPr fontId="6" type="noConversion"/>
  </si>
  <si>
    <t>양지동청소년문화의집 문화공간 환경개선 통신공사</t>
    <phoneticPr fontId="6" type="noConversion"/>
  </si>
  <si>
    <t>㈜한걸음 정보통신</t>
    <phoneticPr fontId="6" type="noConversion"/>
  </si>
  <si>
    <t>서울시 서대문구</t>
    <phoneticPr fontId="6" type="noConversion"/>
  </si>
  <si>
    <t>양지동청소년문화의집 문화공간 환경개선 덕트공사</t>
    <phoneticPr fontId="6" type="noConversion"/>
  </si>
  <si>
    <t>2023.07.18~2023.08.18</t>
    <phoneticPr fontId="6" type="noConversion"/>
  </si>
  <si>
    <t>김혜진</t>
    <phoneticPr fontId="6" type="noConversion"/>
  </si>
  <si>
    <t>경기도 성남시 분당구 매화로 46</t>
    <phoneticPr fontId="6" type="noConversion"/>
  </si>
  <si>
    <t>수의계약 금액</t>
    <phoneticPr fontId="6" type="noConversion"/>
  </si>
  <si>
    <t>2023.07.19</t>
    <phoneticPr fontId="6" type="noConversion"/>
  </si>
  <si>
    <t>2023.07.19~2023.08.18</t>
    <phoneticPr fontId="6" type="noConversion"/>
  </si>
  <si>
    <t>2023.07.19 ~ 2023.08.18.</t>
    <phoneticPr fontId="6" type="noConversion"/>
  </si>
  <si>
    <t>2023.07.19 ~ 2023.08.18.</t>
    <phoneticPr fontId="6" type="noConversion"/>
  </si>
  <si>
    <t>김영옥</t>
    <phoneticPr fontId="6" type="noConversion"/>
  </si>
  <si>
    <t>경기도 남양주시 별내면 청학로 응달길62</t>
    <phoneticPr fontId="6" type="noConversion"/>
  </si>
  <si>
    <t>경기도 성남시</t>
    <phoneticPr fontId="6" type="noConversion"/>
  </si>
  <si>
    <t>양지동청소년문화의집 문화공간 환경개선 전기공사</t>
    <phoneticPr fontId="6" type="noConversion"/>
  </si>
  <si>
    <t>정진원</t>
    <phoneticPr fontId="6" type="noConversion"/>
  </si>
  <si>
    <t>서울시 서대문구 증가로23나길 31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</si>
</sst>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center" shrinkToFit="1"/>
    </xf>
    <xf numFmtId="181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quotePrefix="1" applyFont="1" applyFill="1" applyBorder="1" applyAlignment="1">
      <alignment horizontal="center" vertical="center" shrinkToFit="1"/>
    </xf>
    <xf numFmtId="41" fontId="19" fillId="0" borderId="35" xfId="4324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1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 wrapText="1"/>
    </xf>
    <xf numFmtId="176" fontId="22" fillId="2" borderId="51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4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4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6" fillId="0" borderId="3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 applyProtection="1">
      <alignment vertical="center" shrinkToFit="1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C11" sqref="C1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35" t="s">
        <v>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4.95" customHeight="1" thickBot="1" x14ac:dyDescent="0.2">
      <c r="A2" s="136" t="s">
        <v>38</v>
      </c>
      <c r="B2" s="136"/>
      <c r="C2" s="136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156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32" sqref="E32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8" t="s">
        <v>118</v>
      </c>
      <c r="B1" s="138"/>
      <c r="C1" s="138"/>
      <c r="D1" s="138"/>
      <c r="E1" s="138"/>
      <c r="F1" s="138"/>
      <c r="G1" s="138"/>
      <c r="H1" s="138"/>
      <c r="I1" s="138"/>
    </row>
    <row r="2" spans="1:9" ht="24.95" customHeight="1" x14ac:dyDescent="0.15">
      <c r="A2" s="177"/>
      <c r="B2" s="177"/>
      <c r="C2" s="1"/>
      <c r="D2" s="1"/>
      <c r="E2" s="1"/>
      <c r="F2" s="1"/>
      <c r="G2" s="1"/>
      <c r="H2" s="1"/>
      <c r="I2" s="93" t="s">
        <v>117</v>
      </c>
    </row>
    <row r="3" spans="1:9" ht="26.25" customHeight="1" x14ac:dyDescent="0.15">
      <c r="A3" s="182" t="s">
        <v>58</v>
      </c>
      <c r="B3" s="180" t="s">
        <v>59</v>
      </c>
      <c r="C3" s="180" t="s">
        <v>116</v>
      </c>
      <c r="D3" s="180" t="s">
        <v>115</v>
      </c>
      <c r="E3" s="178" t="s">
        <v>114</v>
      </c>
      <c r="F3" s="179"/>
      <c r="G3" s="178" t="s">
        <v>113</v>
      </c>
      <c r="H3" s="179"/>
      <c r="I3" s="180" t="s">
        <v>112</v>
      </c>
    </row>
    <row r="4" spans="1:9" ht="28.5" customHeight="1" x14ac:dyDescent="0.15">
      <c r="A4" s="183"/>
      <c r="B4" s="181"/>
      <c r="C4" s="181"/>
      <c r="D4" s="181"/>
      <c r="E4" s="92" t="s">
        <v>97</v>
      </c>
      <c r="F4" s="92" t="s">
        <v>111</v>
      </c>
      <c r="G4" s="92" t="s">
        <v>110</v>
      </c>
      <c r="H4" s="92" t="s">
        <v>109</v>
      </c>
      <c r="I4" s="181"/>
    </row>
    <row r="5" spans="1:9" ht="18.75" customHeight="1" x14ac:dyDescent="0.15">
      <c r="A5" s="41" t="s">
        <v>119</v>
      </c>
      <c r="B5" s="91" t="s">
        <v>108</v>
      </c>
      <c r="C5" s="90"/>
      <c r="D5" s="90"/>
      <c r="E5" s="90"/>
      <c r="F5" s="90"/>
      <c r="G5" s="90"/>
      <c r="H5" s="90"/>
      <c r="I5" s="8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C39" sqref="C39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37" t="s">
        <v>39</v>
      </c>
      <c r="B1" s="137"/>
      <c r="C1" s="137"/>
      <c r="D1" s="137"/>
      <c r="E1" s="137"/>
      <c r="F1" s="137"/>
      <c r="G1" s="137"/>
      <c r="H1" s="137"/>
      <c r="I1" s="137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95">
        <v>2023</v>
      </c>
      <c r="B3" s="96" t="s">
        <v>156</v>
      </c>
      <c r="C3" s="97" t="s">
        <v>37</v>
      </c>
      <c r="D3" s="98"/>
      <c r="E3" s="99"/>
      <c r="F3" s="100"/>
      <c r="G3" s="100"/>
      <c r="H3" s="100"/>
      <c r="I3" s="101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C4" sqref="C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 x14ac:dyDescent="0.2">
      <c r="A3" s="32">
        <v>2023</v>
      </c>
      <c r="B3" s="33" t="s">
        <v>156</v>
      </c>
      <c r="C3" s="134" t="s">
        <v>157</v>
      </c>
      <c r="D3" s="34"/>
      <c r="E3" s="35"/>
      <c r="F3" s="36"/>
      <c r="G3" s="36"/>
      <c r="H3" s="36"/>
      <c r="I3" s="36"/>
      <c r="J3" s="35"/>
      <c r="K3" s="35"/>
      <c r="L3" s="35"/>
      <c r="M3" s="37"/>
    </row>
    <row r="5" spans="1:13" ht="13.5" customHeight="1" x14ac:dyDescent="0.15">
      <c r="C5" s="38"/>
      <c r="D5" s="38"/>
      <c r="E5" s="38"/>
      <c r="F5" s="38"/>
      <c r="G5" s="38"/>
      <c r="H5" s="38"/>
      <c r="I5" s="38"/>
      <c r="J5" s="38"/>
      <c r="K5" s="38"/>
    </row>
    <row r="6" spans="1:13" ht="13.5" customHeight="1" x14ac:dyDescent="0.15">
      <c r="C6" s="38"/>
      <c r="D6" s="38"/>
      <c r="E6" s="38"/>
      <c r="F6" s="38"/>
      <c r="G6" s="38"/>
      <c r="H6" s="38"/>
      <c r="I6" s="38"/>
      <c r="J6" s="38"/>
      <c r="K6" s="38"/>
    </row>
    <row r="7" spans="1:13" ht="13.5" customHeight="1" x14ac:dyDescent="0.15">
      <c r="C7" s="38"/>
      <c r="D7" s="38"/>
      <c r="E7" s="38"/>
      <c r="F7" s="38"/>
      <c r="G7" s="38"/>
      <c r="H7" s="38"/>
      <c r="I7" s="38"/>
      <c r="J7" s="38"/>
      <c r="K7" s="38"/>
    </row>
    <row r="8" spans="1:13" ht="13.5" customHeight="1" x14ac:dyDescent="0.15">
      <c r="C8" s="38"/>
      <c r="D8" s="38"/>
      <c r="E8" s="38"/>
      <c r="F8" s="38"/>
      <c r="G8" s="38"/>
      <c r="H8" s="38"/>
      <c r="I8" s="38"/>
      <c r="J8" s="38"/>
      <c r="K8" s="38"/>
    </row>
    <row r="9" spans="1:13" ht="13.5" customHeight="1" x14ac:dyDescent="0.15">
      <c r="C9" s="38"/>
      <c r="D9" s="38"/>
      <c r="E9" s="38"/>
      <c r="F9" s="38"/>
      <c r="G9" s="38"/>
      <c r="H9" s="38"/>
      <c r="I9" s="38"/>
      <c r="J9" s="38"/>
      <c r="K9" s="38"/>
    </row>
    <row r="10" spans="1:13" ht="13.5" customHeight="1" x14ac:dyDescent="0.15"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3.5" customHeight="1" x14ac:dyDescent="0.15">
      <c r="C11" s="38"/>
      <c r="D11" s="38"/>
      <c r="E11" s="38"/>
      <c r="F11" s="38"/>
      <c r="G11" s="38"/>
      <c r="H11" s="38"/>
      <c r="I11" s="38"/>
      <c r="J11" s="38"/>
      <c r="K11" s="38"/>
    </row>
    <row r="12" spans="1:13" ht="13.5" customHeight="1" x14ac:dyDescent="0.15">
      <c r="C12" s="38"/>
      <c r="D12" s="38"/>
      <c r="E12" s="38"/>
      <c r="F12" s="38"/>
      <c r="G12" s="38"/>
      <c r="H12" s="38"/>
      <c r="I12" s="38"/>
      <c r="J12" s="38"/>
      <c r="K12" s="38"/>
    </row>
    <row r="13" spans="1:13" ht="13.5" customHeight="1" x14ac:dyDescent="0.15">
      <c r="C13" s="38"/>
      <c r="D13" s="38"/>
      <c r="E13" s="38"/>
      <c r="F13" s="38"/>
      <c r="G13" s="38"/>
      <c r="H13" s="38"/>
      <c r="I13" s="38"/>
      <c r="J13" s="38"/>
      <c r="K13" s="38"/>
    </row>
    <row r="14" spans="1:13" ht="13.5" customHeight="1" x14ac:dyDescent="0.15">
      <c r="C14" s="38"/>
      <c r="D14" s="38"/>
      <c r="E14" s="38"/>
      <c r="F14" s="38"/>
      <c r="G14" s="38"/>
      <c r="H14" s="38"/>
      <c r="I14" s="38"/>
      <c r="J14" s="38"/>
      <c r="K14" s="38"/>
    </row>
    <row r="15" spans="1:13" ht="13.5" customHeight="1" x14ac:dyDescent="0.15">
      <c r="C15" s="38"/>
      <c r="D15" s="38"/>
      <c r="E15" s="38"/>
      <c r="F15" s="38"/>
      <c r="G15" s="38"/>
      <c r="H15" s="38"/>
      <c r="I15" s="38"/>
      <c r="J15" s="38"/>
      <c r="K15" s="38"/>
    </row>
    <row r="16" spans="1:13" ht="13.5" customHeight="1" x14ac:dyDescent="0.15">
      <c r="C16" s="38"/>
      <c r="D16" s="38"/>
      <c r="E16" s="38"/>
      <c r="F16" s="38"/>
      <c r="G16" s="38"/>
      <c r="H16" s="38"/>
      <c r="I16" s="38"/>
      <c r="J16" s="38"/>
      <c r="K16" s="38"/>
    </row>
    <row r="17" spans="3:11" ht="13.5" customHeight="1" x14ac:dyDescent="0.15">
      <c r="C17" s="38"/>
      <c r="D17" s="38"/>
      <c r="E17" s="38"/>
      <c r="F17" s="38"/>
      <c r="G17" s="38"/>
      <c r="H17" s="38"/>
      <c r="I17" s="38"/>
      <c r="J17" s="38"/>
      <c r="K17" s="38"/>
    </row>
    <row r="18" spans="3:11" ht="13.5" customHeight="1" x14ac:dyDescent="0.15">
      <c r="C18" s="38"/>
      <c r="D18" s="38"/>
      <c r="E18" s="38"/>
      <c r="F18" s="38"/>
      <c r="G18" s="38"/>
      <c r="H18" s="38"/>
      <c r="I18" s="38"/>
      <c r="J18" s="38"/>
      <c r="K18" s="38"/>
    </row>
    <row r="19" spans="3:11" ht="13.5" customHeight="1" x14ac:dyDescent="0.15">
      <c r="C19" s="38"/>
      <c r="D19" s="38"/>
      <c r="E19" s="38"/>
      <c r="F19" s="38"/>
      <c r="G19" s="38"/>
      <c r="H19" s="38"/>
      <c r="I19" s="38"/>
      <c r="J19" s="38"/>
      <c r="K19" s="38"/>
    </row>
    <row r="20" spans="3:11" ht="13.5" customHeight="1" x14ac:dyDescent="0.15">
      <c r="C20" s="38"/>
      <c r="D20" s="38"/>
      <c r="E20" s="38"/>
      <c r="F20" s="38"/>
      <c r="G20" s="38"/>
      <c r="H20" s="38"/>
      <c r="I20" s="38"/>
      <c r="J20" s="38"/>
      <c r="K20" s="38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2" sqref="B12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4.95" customHeight="1" x14ac:dyDescent="0.15">
      <c r="A2" s="136" t="s">
        <v>38</v>
      </c>
      <c r="B2" s="136"/>
      <c r="C2" s="136"/>
      <c r="D2" s="1"/>
      <c r="E2" s="1"/>
      <c r="F2" s="10"/>
      <c r="G2" s="10"/>
      <c r="H2" s="10"/>
      <c r="I2" s="10"/>
      <c r="K2" s="94" t="s">
        <v>57</v>
      </c>
    </row>
    <row r="3" spans="1:11" ht="15.95" customHeight="1" x14ac:dyDescent="0.15">
      <c r="A3" s="39" t="s">
        <v>58</v>
      </c>
      <c r="B3" s="40" t="s">
        <v>59</v>
      </c>
      <c r="C3" s="40" t="s">
        <v>30</v>
      </c>
      <c r="D3" s="40" t="s">
        <v>60</v>
      </c>
      <c r="E3" s="40" t="s">
        <v>61</v>
      </c>
      <c r="F3" s="40" t="s">
        <v>62</v>
      </c>
      <c r="G3" s="40" t="s">
        <v>63</v>
      </c>
      <c r="H3" s="40" t="s">
        <v>64</v>
      </c>
      <c r="I3" s="40" t="s">
        <v>65</v>
      </c>
      <c r="J3" s="40" t="s">
        <v>66</v>
      </c>
      <c r="K3" s="40" t="s">
        <v>36</v>
      </c>
    </row>
    <row r="4" spans="1:11" ht="15.95" customHeight="1" x14ac:dyDescent="0.15">
      <c r="A4" s="41" t="s">
        <v>38</v>
      </c>
      <c r="B4" s="42" t="s">
        <v>37</v>
      </c>
      <c r="C4" s="43"/>
      <c r="D4" s="44"/>
      <c r="E4" s="45"/>
      <c r="F4" s="45"/>
      <c r="G4" s="46"/>
      <c r="H4" s="46"/>
      <c r="I4" s="43"/>
      <c r="J4" s="47"/>
      <c r="K4" s="48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3" sqref="E33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8" t="s">
        <v>67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4.95" customHeight="1" x14ac:dyDescent="0.15">
      <c r="A2" s="136" t="s">
        <v>38</v>
      </c>
      <c r="B2" s="136"/>
      <c r="C2" s="136"/>
      <c r="D2" s="1"/>
      <c r="E2" s="1"/>
      <c r="F2" s="10"/>
      <c r="G2" s="10"/>
      <c r="H2" s="10"/>
      <c r="I2" s="10"/>
      <c r="J2" s="139" t="s">
        <v>68</v>
      </c>
      <c r="K2" s="139"/>
    </row>
    <row r="3" spans="1:11" ht="15.95" customHeight="1" x14ac:dyDescent="0.15">
      <c r="A3" s="39" t="s">
        <v>69</v>
      </c>
      <c r="B3" s="40" t="s">
        <v>70</v>
      </c>
      <c r="C3" s="40" t="s">
        <v>71</v>
      </c>
      <c r="D3" s="40" t="s">
        <v>72</v>
      </c>
      <c r="E3" s="40" t="s">
        <v>73</v>
      </c>
      <c r="F3" s="40" t="s">
        <v>74</v>
      </c>
      <c r="G3" s="40" t="s">
        <v>75</v>
      </c>
      <c r="H3" s="40" t="s">
        <v>76</v>
      </c>
      <c r="I3" s="40" t="s">
        <v>77</v>
      </c>
      <c r="J3" s="40" t="s">
        <v>78</v>
      </c>
      <c r="K3" s="40" t="s">
        <v>79</v>
      </c>
    </row>
    <row r="4" spans="1:11" ht="15.95" customHeight="1" x14ac:dyDescent="0.15">
      <c r="A4" s="41" t="s">
        <v>38</v>
      </c>
      <c r="B4" s="42" t="s">
        <v>37</v>
      </c>
      <c r="C4" s="43"/>
      <c r="D4" s="49"/>
      <c r="E4" s="50"/>
      <c r="F4" s="51"/>
      <c r="G4" s="52"/>
      <c r="H4" s="53"/>
      <c r="I4" s="53"/>
      <c r="J4" s="53"/>
      <c r="K4" s="54"/>
    </row>
    <row r="10" spans="1:11" ht="13.5" customHeight="1" x14ac:dyDescent="0.15">
      <c r="B10" s="55"/>
      <c r="C10" s="55"/>
      <c r="D10" s="55"/>
      <c r="E10" s="55"/>
      <c r="F10" s="55"/>
      <c r="G10" s="55"/>
      <c r="H10" s="55"/>
      <c r="I10" s="55"/>
      <c r="J10" s="55"/>
    </row>
    <row r="11" spans="1:11" ht="13.5" customHeight="1" x14ac:dyDescent="0.15">
      <c r="B11" s="55"/>
      <c r="C11" s="55"/>
      <c r="D11" s="55"/>
      <c r="E11" s="55"/>
      <c r="F11" s="55"/>
      <c r="G11" s="55"/>
      <c r="H11" s="55"/>
      <c r="I11" s="55"/>
      <c r="J11" s="55"/>
    </row>
    <row r="12" spans="1:11" ht="13.5" customHeight="1" x14ac:dyDescent="0.15"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13.5" customHeight="1" x14ac:dyDescent="0.15">
      <c r="B13" s="55"/>
      <c r="C13" s="55"/>
      <c r="D13" s="55"/>
      <c r="E13" s="55"/>
      <c r="F13" s="55"/>
      <c r="G13" s="55"/>
      <c r="H13" s="55"/>
      <c r="I13" s="55"/>
      <c r="J13" s="55"/>
    </row>
    <row r="14" spans="1:11" ht="13.5" customHeight="1" x14ac:dyDescent="0.15">
      <c r="B14" s="55"/>
      <c r="C14" s="55"/>
      <c r="D14" s="55"/>
      <c r="E14" s="55"/>
      <c r="F14" s="55"/>
      <c r="G14" s="55"/>
      <c r="H14" s="55"/>
      <c r="I14" s="55"/>
      <c r="J14" s="55"/>
    </row>
    <row r="15" spans="1:11" ht="13.5" customHeight="1" x14ac:dyDescent="0.15">
      <c r="B15" s="55"/>
      <c r="C15" s="55"/>
      <c r="D15" s="55"/>
      <c r="E15" s="55"/>
      <c r="F15" s="55"/>
      <c r="G15" s="55"/>
      <c r="H15" s="55"/>
      <c r="I15" s="55"/>
      <c r="J15" s="55"/>
    </row>
    <row r="16" spans="1:11" ht="13.5" customHeight="1" x14ac:dyDescent="0.15">
      <c r="B16" s="55"/>
      <c r="C16" s="55"/>
      <c r="D16" s="55"/>
      <c r="E16" s="55"/>
      <c r="F16" s="55"/>
      <c r="G16" s="55"/>
      <c r="H16" s="55"/>
      <c r="I16" s="55"/>
      <c r="J16" s="55"/>
    </row>
    <row r="17" spans="2:10" ht="13.5" customHeight="1" x14ac:dyDescent="0.15">
      <c r="B17" s="55"/>
      <c r="C17" s="55"/>
      <c r="D17" s="55"/>
      <c r="E17" s="55"/>
      <c r="F17" s="55"/>
      <c r="G17" s="55"/>
      <c r="H17" s="55"/>
      <c r="I17" s="55"/>
      <c r="J17" s="55"/>
    </row>
    <row r="18" spans="2:10" ht="13.5" customHeight="1" x14ac:dyDescent="0.15">
      <c r="B18" s="55"/>
      <c r="C18" s="55"/>
      <c r="D18" s="55"/>
      <c r="E18" s="55"/>
      <c r="F18" s="55"/>
      <c r="G18" s="55"/>
      <c r="H18" s="55"/>
      <c r="I18" s="55"/>
      <c r="J18" s="55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115" zoomScaleNormal="115" workbookViewId="0">
      <selection activeCell="D5" sqref="D5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8" t="s">
        <v>80</v>
      </c>
      <c r="B1" s="138"/>
      <c r="C1" s="138"/>
      <c r="D1" s="138"/>
      <c r="E1" s="138"/>
      <c r="F1" s="138"/>
      <c r="G1" s="138"/>
      <c r="H1" s="138"/>
      <c r="I1" s="138"/>
      <c r="J1" s="103"/>
    </row>
    <row r="2" spans="1:10" ht="24.95" customHeight="1" x14ac:dyDescent="0.15">
      <c r="A2" s="56" t="s">
        <v>90</v>
      </c>
      <c r="B2" s="56"/>
      <c r="C2" s="56"/>
      <c r="D2" s="1"/>
      <c r="E2" s="1"/>
      <c r="F2" s="10"/>
      <c r="G2" s="10"/>
      <c r="H2" s="140" t="s">
        <v>57</v>
      </c>
      <c r="I2" s="140"/>
    </row>
    <row r="3" spans="1:10" s="57" customFormat="1" ht="24.95" customHeight="1" thickBot="1" x14ac:dyDescent="0.2">
      <c r="A3" s="105" t="s">
        <v>81</v>
      </c>
      <c r="B3" s="105" t="s">
        <v>82</v>
      </c>
      <c r="C3" s="105" t="s">
        <v>83</v>
      </c>
      <c r="D3" s="105" t="s">
        <v>84</v>
      </c>
      <c r="E3" s="105" t="s">
        <v>85</v>
      </c>
      <c r="F3" s="105" t="s">
        <v>86</v>
      </c>
      <c r="G3" s="106" t="s">
        <v>87</v>
      </c>
      <c r="H3" s="105" t="s">
        <v>88</v>
      </c>
      <c r="I3" s="105" t="s">
        <v>89</v>
      </c>
    </row>
    <row r="4" spans="1:10" s="57" customFormat="1" ht="18" customHeight="1" thickTop="1" x14ac:dyDescent="0.15">
      <c r="A4" s="113" t="s">
        <v>120</v>
      </c>
      <c r="B4" s="113" t="s">
        <v>128</v>
      </c>
      <c r="C4" s="122">
        <v>960000</v>
      </c>
      <c r="D4" s="120" t="s">
        <v>151</v>
      </c>
      <c r="E4" s="120" t="s">
        <v>140</v>
      </c>
      <c r="F4" s="104" t="s">
        <v>141</v>
      </c>
      <c r="G4" s="121" t="s">
        <v>150</v>
      </c>
      <c r="H4" s="121" t="s">
        <v>153</v>
      </c>
      <c r="I4" s="115"/>
    </row>
    <row r="5" spans="1:10" ht="18" customHeight="1" x14ac:dyDescent="0.15">
      <c r="A5" s="117" t="s">
        <v>121</v>
      </c>
      <c r="B5" s="117" t="s">
        <v>129</v>
      </c>
      <c r="C5" s="123">
        <v>354000</v>
      </c>
      <c r="D5" s="117" t="s">
        <v>137</v>
      </c>
      <c r="E5" s="118" t="s">
        <v>140</v>
      </c>
      <c r="F5" s="119" t="s">
        <v>142</v>
      </c>
      <c r="G5" s="111" t="s">
        <v>150</v>
      </c>
      <c r="H5" s="111" t="s">
        <v>154</v>
      </c>
      <c r="I5" s="116"/>
    </row>
    <row r="6" spans="1:10" ht="18" customHeight="1" x14ac:dyDescent="0.15">
      <c r="A6" s="117" t="s">
        <v>121</v>
      </c>
      <c r="B6" s="117" t="s">
        <v>130</v>
      </c>
      <c r="C6" s="123">
        <v>3824150</v>
      </c>
      <c r="D6" s="117" t="s">
        <v>137</v>
      </c>
      <c r="E6" s="118" t="s">
        <v>140</v>
      </c>
      <c r="F6" s="119" t="s">
        <v>143</v>
      </c>
      <c r="G6" s="111" t="s">
        <v>150</v>
      </c>
      <c r="H6" s="111" t="s">
        <v>154</v>
      </c>
      <c r="I6" s="116"/>
    </row>
    <row r="7" spans="1:10" ht="18" customHeight="1" x14ac:dyDescent="0.15">
      <c r="A7" s="117" t="s">
        <v>122</v>
      </c>
      <c r="B7" s="117" t="s">
        <v>131</v>
      </c>
      <c r="C7" s="123">
        <v>5306400</v>
      </c>
      <c r="D7" s="117" t="s">
        <v>137</v>
      </c>
      <c r="E7" s="118" t="s">
        <v>140</v>
      </c>
      <c r="F7" s="119" t="s">
        <v>144</v>
      </c>
      <c r="G7" s="111" t="s">
        <v>150</v>
      </c>
      <c r="H7" s="111" t="s">
        <v>155</v>
      </c>
      <c r="I7" s="116"/>
    </row>
    <row r="8" spans="1:10" ht="18" customHeight="1" x14ac:dyDescent="0.15">
      <c r="A8" s="117" t="s">
        <v>123</v>
      </c>
      <c r="B8" s="117" t="s">
        <v>131</v>
      </c>
      <c r="C8" s="123">
        <v>3066000</v>
      </c>
      <c r="D8" s="117" t="s">
        <v>137</v>
      </c>
      <c r="E8" s="118" t="s">
        <v>140</v>
      </c>
      <c r="F8" s="119" t="s">
        <v>145</v>
      </c>
      <c r="G8" s="111" t="s">
        <v>150</v>
      </c>
      <c r="H8" s="111" t="s">
        <v>155</v>
      </c>
      <c r="I8" s="116"/>
    </row>
    <row r="9" spans="1:10" ht="18" customHeight="1" x14ac:dyDescent="0.15">
      <c r="A9" s="117" t="s">
        <v>124</v>
      </c>
      <c r="B9" s="117" t="s">
        <v>132</v>
      </c>
      <c r="C9" s="123">
        <v>2280000</v>
      </c>
      <c r="D9" s="117" t="s">
        <v>136</v>
      </c>
      <c r="E9" s="118" t="s">
        <v>140</v>
      </c>
      <c r="F9" s="119" t="s">
        <v>146</v>
      </c>
      <c r="G9" s="111" t="s">
        <v>150</v>
      </c>
      <c r="H9" s="111" t="s">
        <v>155</v>
      </c>
      <c r="I9" s="116"/>
    </row>
    <row r="10" spans="1:10" ht="18" customHeight="1" x14ac:dyDescent="0.15">
      <c r="A10" s="117" t="s">
        <v>125</v>
      </c>
      <c r="B10" s="117" t="s">
        <v>133</v>
      </c>
      <c r="C10" s="123">
        <v>16200000</v>
      </c>
      <c r="D10" s="117" t="s">
        <v>138</v>
      </c>
      <c r="E10" s="118" t="s">
        <v>140</v>
      </c>
      <c r="F10" s="119" t="s">
        <v>147</v>
      </c>
      <c r="G10" s="111" t="s">
        <v>150</v>
      </c>
      <c r="H10" s="111" t="s">
        <v>154</v>
      </c>
      <c r="I10" s="116"/>
    </row>
    <row r="11" spans="1:10" ht="18" customHeight="1" x14ac:dyDescent="0.15">
      <c r="A11" s="117" t="s">
        <v>126</v>
      </c>
      <c r="B11" s="117" t="s">
        <v>134</v>
      </c>
      <c r="C11" s="123">
        <v>3960000</v>
      </c>
      <c r="D11" s="117" t="s">
        <v>138</v>
      </c>
      <c r="E11" s="118" t="s">
        <v>140</v>
      </c>
      <c r="F11" s="119" t="s">
        <v>148</v>
      </c>
      <c r="G11" s="111" t="s">
        <v>150</v>
      </c>
      <c r="H11" s="111" t="s">
        <v>152</v>
      </c>
      <c r="I11" s="116"/>
    </row>
    <row r="12" spans="1:10" ht="17.25" customHeight="1" x14ac:dyDescent="0.15">
      <c r="A12" s="117" t="s">
        <v>127</v>
      </c>
      <c r="B12" s="117" t="s">
        <v>135</v>
      </c>
      <c r="C12" s="123">
        <v>7550000</v>
      </c>
      <c r="D12" s="117" t="s">
        <v>139</v>
      </c>
      <c r="E12" s="118" t="s">
        <v>140</v>
      </c>
      <c r="F12" s="119" t="s">
        <v>149</v>
      </c>
      <c r="G12" s="111" t="s">
        <v>150</v>
      </c>
      <c r="H12" s="111" t="s">
        <v>152</v>
      </c>
      <c r="I12" s="116"/>
    </row>
    <row r="13" spans="1:10" ht="22.5" customHeight="1" x14ac:dyDescent="0.15">
      <c r="A13" s="117" t="s">
        <v>158</v>
      </c>
      <c r="B13" s="117" t="s">
        <v>161</v>
      </c>
      <c r="C13" s="184">
        <v>5954000</v>
      </c>
      <c r="D13" s="117" t="s">
        <v>166</v>
      </c>
      <c r="E13" s="117" t="s">
        <v>168</v>
      </c>
      <c r="F13" s="117" t="s">
        <v>172</v>
      </c>
      <c r="G13" s="117" t="s">
        <v>174</v>
      </c>
      <c r="H13" s="117" t="s">
        <v>173</v>
      </c>
      <c r="I13" s="116"/>
    </row>
    <row r="14" spans="1:10" ht="22.5" customHeight="1" x14ac:dyDescent="0.15">
      <c r="A14" s="117" t="s">
        <v>159</v>
      </c>
      <c r="B14" s="117" t="s">
        <v>162</v>
      </c>
      <c r="C14" s="184">
        <v>4950000</v>
      </c>
      <c r="D14" s="117" t="s">
        <v>165</v>
      </c>
      <c r="E14" s="117" t="s">
        <v>169</v>
      </c>
      <c r="F14" s="117" t="s">
        <v>171</v>
      </c>
      <c r="G14" s="117" t="s">
        <v>176</v>
      </c>
      <c r="H14" s="117" t="s">
        <v>175</v>
      </c>
      <c r="I14" s="116"/>
    </row>
    <row r="15" spans="1:10" ht="22.5" customHeight="1" x14ac:dyDescent="0.15">
      <c r="A15" s="117" t="s">
        <v>160</v>
      </c>
      <c r="B15" s="117" t="s">
        <v>163</v>
      </c>
      <c r="C15" s="184">
        <v>2991000</v>
      </c>
      <c r="D15" s="117" t="s">
        <v>167</v>
      </c>
      <c r="E15" s="117" t="s">
        <v>170</v>
      </c>
      <c r="F15" s="117" t="s">
        <v>171</v>
      </c>
      <c r="G15" s="117" t="s">
        <v>177</v>
      </c>
      <c r="H15" s="117" t="s">
        <v>175</v>
      </c>
      <c r="I15" s="116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5" sqref="I15"/>
    </sheetView>
  </sheetViews>
  <sheetFormatPr defaultRowHeight="13.5" x14ac:dyDescent="0.15"/>
  <cols>
    <col min="1" max="1" width="15.88671875" style="60" customWidth="1"/>
    <col min="2" max="2" width="34.77734375" style="60" customWidth="1"/>
    <col min="3" max="3" width="16.33203125" style="60" customWidth="1"/>
    <col min="4" max="4" width="11.21875" style="60" customWidth="1"/>
    <col min="5" max="5" width="8.6640625" style="60" customWidth="1"/>
    <col min="6" max="6" width="9.5546875" style="60" customWidth="1"/>
    <col min="7" max="7" width="11.44140625" style="60" bestFit="1" customWidth="1"/>
    <col min="8" max="8" width="11.5546875" style="60" customWidth="1"/>
    <col min="9" max="10" width="9.88671875" style="59" customWidth="1"/>
    <col min="11" max="11" width="8.77734375" style="58" customWidth="1"/>
    <col min="12" max="22" width="6.88671875" style="58" customWidth="1"/>
    <col min="23" max="23" width="10.33203125" style="58" bestFit="1" customWidth="1"/>
    <col min="24" max="16384" width="8.88671875" style="58"/>
  </cols>
  <sheetData>
    <row r="1" spans="1:23" ht="24.95" customHeight="1" x14ac:dyDescent="0.15">
      <c r="A1" s="141" t="s">
        <v>100</v>
      </c>
      <c r="B1" s="141"/>
      <c r="C1" s="141"/>
      <c r="D1" s="141"/>
      <c r="E1" s="141"/>
      <c r="F1" s="141"/>
      <c r="G1" s="141"/>
      <c r="H1" s="141"/>
      <c r="I1" s="141"/>
      <c r="J1" s="102"/>
    </row>
    <row r="2" spans="1:23" ht="24.95" customHeight="1" x14ac:dyDescent="0.15">
      <c r="A2" s="142" t="s">
        <v>90</v>
      </c>
      <c r="B2" s="142"/>
      <c r="C2" s="62"/>
      <c r="D2" s="62"/>
      <c r="E2" s="62"/>
      <c r="F2" s="62"/>
      <c r="G2" s="62"/>
      <c r="H2" s="62"/>
      <c r="I2" s="61" t="s">
        <v>57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5.95" customHeight="1" thickBot="1" x14ac:dyDescent="0.2">
      <c r="A3" s="107" t="s">
        <v>58</v>
      </c>
      <c r="B3" s="107" t="s">
        <v>99</v>
      </c>
      <c r="C3" s="107" t="s">
        <v>98</v>
      </c>
      <c r="D3" s="107" t="s">
        <v>97</v>
      </c>
      <c r="E3" s="107" t="s">
        <v>96</v>
      </c>
      <c r="F3" s="107" t="s">
        <v>95</v>
      </c>
      <c r="G3" s="107" t="s">
        <v>94</v>
      </c>
      <c r="H3" s="107" t="s">
        <v>93</v>
      </c>
      <c r="I3" s="107" t="s">
        <v>92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5.95" customHeight="1" thickTop="1" x14ac:dyDescent="0.15">
      <c r="A4" s="124" t="s">
        <v>38</v>
      </c>
      <c r="B4" s="114" t="s">
        <v>120</v>
      </c>
      <c r="C4" s="114" t="s">
        <v>128</v>
      </c>
      <c r="D4" s="125">
        <v>960000</v>
      </c>
      <c r="E4" s="126"/>
      <c r="F4" s="127">
        <f>D4/12</f>
        <v>80000</v>
      </c>
      <c r="G4" s="128"/>
      <c r="H4" s="129">
        <f>F4</f>
        <v>80000</v>
      </c>
      <c r="I4" s="130" t="s">
        <v>178</v>
      </c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ht="15.75" customHeight="1" x14ac:dyDescent="0.15">
      <c r="A5" s="108" t="s">
        <v>38</v>
      </c>
      <c r="B5" s="131" t="s">
        <v>121</v>
      </c>
      <c r="C5" s="132" t="s">
        <v>129</v>
      </c>
      <c r="D5" s="133">
        <v>354000</v>
      </c>
      <c r="E5" s="133"/>
      <c r="F5" s="110">
        <f>D5/12</f>
        <v>29500</v>
      </c>
      <c r="G5" s="133"/>
      <c r="H5" s="109">
        <f t="shared" ref="H5:H12" si="0">F5</f>
        <v>29500</v>
      </c>
      <c r="I5" s="112" t="s">
        <v>178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5.75" customHeight="1" x14ac:dyDescent="0.15">
      <c r="A6" s="108" t="s">
        <v>38</v>
      </c>
      <c r="B6" s="131" t="s">
        <v>121</v>
      </c>
      <c r="C6" s="132" t="s">
        <v>130</v>
      </c>
      <c r="D6" s="133">
        <v>3824150</v>
      </c>
      <c r="E6" s="133"/>
      <c r="F6" s="110">
        <v>322310</v>
      </c>
      <c r="G6" s="133"/>
      <c r="H6" s="109">
        <f t="shared" si="0"/>
        <v>322310</v>
      </c>
      <c r="I6" s="112" t="s">
        <v>178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15.75" customHeight="1" x14ac:dyDescent="0.15">
      <c r="A7" s="108" t="s">
        <v>38</v>
      </c>
      <c r="B7" s="131" t="s">
        <v>122</v>
      </c>
      <c r="C7" s="132" t="s">
        <v>131</v>
      </c>
      <c r="D7" s="133">
        <v>5306400</v>
      </c>
      <c r="E7" s="133"/>
      <c r="F7" s="110">
        <f>D7/12</f>
        <v>442200</v>
      </c>
      <c r="G7" s="133"/>
      <c r="H7" s="109">
        <f t="shared" si="0"/>
        <v>442200</v>
      </c>
      <c r="I7" s="112" t="s">
        <v>178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.75" customHeight="1" x14ac:dyDescent="0.15">
      <c r="A8" s="108" t="s">
        <v>38</v>
      </c>
      <c r="B8" s="131" t="s">
        <v>123</v>
      </c>
      <c r="C8" s="132" t="s">
        <v>131</v>
      </c>
      <c r="D8" s="133">
        <v>3066000</v>
      </c>
      <c r="E8" s="133"/>
      <c r="F8" s="110">
        <f>D8/12</f>
        <v>255500</v>
      </c>
      <c r="G8" s="133"/>
      <c r="H8" s="109">
        <f t="shared" si="0"/>
        <v>255500</v>
      </c>
      <c r="I8" s="112" t="s">
        <v>178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ht="15.75" customHeight="1" x14ac:dyDescent="0.15">
      <c r="A9" s="108" t="s">
        <v>38</v>
      </c>
      <c r="B9" s="131" t="s">
        <v>124</v>
      </c>
      <c r="C9" s="132" t="s">
        <v>132</v>
      </c>
      <c r="D9" s="133">
        <v>2280000</v>
      </c>
      <c r="E9" s="133"/>
      <c r="F9" s="110">
        <f>D9/12</f>
        <v>190000</v>
      </c>
      <c r="G9" s="133"/>
      <c r="H9" s="109">
        <f t="shared" si="0"/>
        <v>190000</v>
      </c>
      <c r="I9" s="112" t="s">
        <v>178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5.75" customHeight="1" x14ac:dyDescent="0.15">
      <c r="A10" s="108" t="s">
        <v>38</v>
      </c>
      <c r="B10" s="131" t="s">
        <v>125</v>
      </c>
      <c r="C10" s="132" t="s">
        <v>133</v>
      </c>
      <c r="D10" s="133">
        <v>16200000</v>
      </c>
      <c r="E10" s="133"/>
      <c r="F10" s="110">
        <f>D10/12</f>
        <v>1350000</v>
      </c>
      <c r="G10" s="133"/>
      <c r="H10" s="109">
        <f t="shared" si="0"/>
        <v>1350000</v>
      </c>
      <c r="I10" s="112" t="s">
        <v>178</v>
      </c>
    </row>
    <row r="11" spans="1:23" ht="15.75" customHeight="1" x14ac:dyDescent="0.15">
      <c r="A11" s="108" t="s">
        <v>38</v>
      </c>
      <c r="B11" s="131" t="s">
        <v>126</v>
      </c>
      <c r="C11" s="132" t="s">
        <v>134</v>
      </c>
      <c r="D11" s="133">
        <v>3960000</v>
      </c>
      <c r="E11" s="133"/>
      <c r="F11" s="110">
        <f>D11/12</f>
        <v>330000</v>
      </c>
      <c r="G11" s="133"/>
      <c r="H11" s="109">
        <f t="shared" si="0"/>
        <v>330000</v>
      </c>
      <c r="I11" s="112" t="s">
        <v>178</v>
      </c>
    </row>
    <row r="12" spans="1:23" ht="15.75" customHeight="1" x14ac:dyDescent="0.15">
      <c r="A12" s="108" t="s">
        <v>38</v>
      </c>
      <c r="B12" s="131" t="s">
        <v>127</v>
      </c>
      <c r="C12" s="132" t="s">
        <v>135</v>
      </c>
      <c r="D12" s="133">
        <v>7550000</v>
      </c>
      <c r="E12" s="133"/>
      <c r="F12" s="110">
        <v>629000</v>
      </c>
      <c r="G12" s="133"/>
      <c r="H12" s="109">
        <f t="shared" si="0"/>
        <v>629000</v>
      </c>
      <c r="I12" s="112" t="s">
        <v>178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workbookViewId="0">
      <selection activeCell="D12" sqref="D1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8" t="s">
        <v>101</v>
      </c>
      <c r="B1" s="138"/>
      <c r="C1" s="138"/>
      <c r="D1" s="138"/>
      <c r="E1" s="138"/>
    </row>
    <row r="2" spans="1:5" ht="24.95" customHeight="1" thickBot="1" x14ac:dyDescent="0.2">
      <c r="A2" s="9" t="s">
        <v>38</v>
      </c>
      <c r="B2" s="9"/>
      <c r="C2" s="1"/>
      <c r="D2" s="1"/>
      <c r="E2" s="63" t="s">
        <v>57</v>
      </c>
    </row>
    <row r="3" spans="1:5" ht="21.75" customHeight="1" thickTop="1" x14ac:dyDescent="0.15">
      <c r="A3" s="143" t="s">
        <v>102</v>
      </c>
      <c r="B3" s="64" t="s">
        <v>15</v>
      </c>
      <c r="C3" s="146" t="s">
        <v>179</v>
      </c>
      <c r="D3" s="147"/>
      <c r="E3" s="148"/>
    </row>
    <row r="4" spans="1:5" ht="21.75" customHeight="1" x14ac:dyDescent="0.15">
      <c r="A4" s="144"/>
      <c r="B4" s="65" t="s">
        <v>16</v>
      </c>
      <c r="C4" s="66">
        <v>6224000</v>
      </c>
      <c r="D4" s="67" t="s">
        <v>103</v>
      </c>
      <c r="E4" s="68" t="s">
        <v>91</v>
      </c>
    </row>
    <row r="5" spans="1:5" ht="21.75" customHeight="1" x14ac:dyDescent="0.15">
      <c r="A5" s="144"/>
      <c r="B5" s="65" t="s">
        <v>17</v>
      </c>
      <c r="C5" s="69">
        <f>E5/C4</f>
        <v>0.95661953727506421</v>
      </c>
      <c r="D5" s="67" t="s">
        <v>4</v>
      </c>
      <c r="E5" s="68">
        <v>5954000</v>
      </c>
    </row>
    <row r="6" spans="1:5" ht="21.75" customHeight="1" x14ac:dyDescent="0.15">
      <c r="A6" s="144"/>
      <c r="B6" s="65" t="s">
        <v>2</v>
      </c>
      <c r="C6" s="70" t="s">
        <v>164</v>
      </c>
      <c r="D6" s="67" t="s">
        <v>104</v>
      </c>
      <c r="E6" s="68" t="s">
        <v>181</v>
      </c>
    </row>
    <row r="7" spans="1:5" ht="21.75" customHeight="1" x14ac:dyDescent="0.15">
      <c r="A7" s="144"/>
      <c r="B7" s="65" t="s">
        <v>18</v>
      </c>
      <c r="C7" s="71" t="s">
        <v>180</v>
      </c>
      <c r="D7" s="67" t="s">
        <v>19</v>
      </c>
      <c r="E7" s="72" t="s">
        <v>182</v>
      </c>
    </row>
    <row r="8" spans="1:5" ht="21.75" customHeight="1" x14ac:dyDescent="0.15">
      <c r="A8" s="144"/>
      <c r="B8" s="65" t="s">
        <v>20</v>
      </c>
      <c r="C8" s="71"/>
      <c r="D8" s="67" t="s">
        <v>8</v>
      </c>
      <c r="E8" s="73" t="s">
        <v>183</v>
      </c>
    </row>
    <row r="9" spans="1:5" ht="21.75" customHeight="1" thickBot="1" x14ac:dyDescent="0.2">
      <c r="A9" s="145"/>
      <c r="B9" s="74" t="s">
        <v>21</v>
      </c>
      <c r="C9" s="75"/>
      <c r="D9" s="76" t="s">
        <v>22</v>
      </c>
      <c r="E9" s="77" t="s">
        <v>184</v>
      </c>
    </row>
    <row r="10" spans="1:5" ht="14.25" customHeight="1" thickTop="1" thickBot="1" x14ac:dyDescent="0.2">
      <c r="A10" s="11"/>
      <c r="B10" s="11"/>
      <c r="C10" s="11"/>
      <c r="D10" s="11"/>
      <c r="E10" s="11"/>
    </row>
    <row r="11" spans="1:5" ht="21.75" customHeight="1" thickTop="1" x14ac:dyDescent="0.15">
      <c r="A11" s="143" t="s">
        <v>102</v>
      </c>
      <c r="B11" s="64" t="s">
        <v>15</v>
      </c>
      <c r="C11" s="146" t="s">
        <v>185</v>
      </c>
      <c r="D11" s="147"/>
      <c r="E11" s="148"/>
    </row>
    <row r="12" spans="1:5" ht="21.75" customHeight="1" x14ac:dyDescent="0.15">
      <c r="A12" s="144"/>
      <c r="B12" s="65" t="s">
        <v>16</v>
      </c>
      <c r="C12" s="66">
        <v>5203000</v>
      </c>
      <c r="D12" s="67" t="s">
        <v>103</v>
      </c>
      <c r="E12" s="68" t="s">
        <v>91</v>
      </c>
    </row>
    <row r="13" spans="1:5" ht="21.75" customHeight="1" x14ac:dyDescent="0.15">
      <c r="A13" s="144"/>
      <c r="B13" s="65" t="s">
        <v>17</v>
      </c>
      <c r="C13" s="69">
        <f>E13/C12</f>
        <v>0.95137420718816068</v>
      </c>
      <c r="D13" s="67" t="s">
        <v>4</v>
      </c>
      <c r="E13" s="68">
        <v>4950000</v>
      </c>
    </row>
    <row r="14" spans="1:5" ht="21.75" customHeight="1" x14ac:dyDescent="0.15">
      <c r="A14" s="144"/>
      <c r="B14" s="65" t="s">
        <v>2</v>
      </c>
      <c r="C14" s="70" t="s">
        <v>186</v>
      </c>
      <c r="D14" s="67" t="s">
        <v>104</v>
      </c>
      <c r="E14" s="68" t="s">
        <v>199</v>
      </c>
    </row>
    <row r="15" spans="1:5" ht="21.75" customHeight="1" x14ac:dyDescent="0.15">
      <c r="A15" s="144"/>
      <c r="B15" s="65" t="s">
        <v>18</v>
      </c>
      <c r="C15" s="71" t="s">
        <v>180</v>
      </c>
      <c r="D15" s="67" t="s">
        <v>19</v>
      </c>
      <c r="E15" s="72" t="s">
        <v>177</v>
      </c>
    </row>
    <row r="16" spans="1:5" ht="21.75" customHeight="1" x14ac:dyDescent="0.15">
      <c r="A16" s="144"/>
      <c r="B16" s="65" t="s">
        <v>20</v>
      </c>
      <c r="C16" s="71"/>
      <c r="D16" s="67" t="s">
        <v>8</v>
      </c>
      <c r="E16" s="73" t="s">
        <v>187</v>
      </c>
    </row>
    <row r="17" spans="1:5" ht="21.75" customHeight="1" thickBot="1" x14ac:dyDescent="0.2">
      <c r="A17" s="145"/>
      <c r="B17" s="74" t="s">
        <v>21</v>
      </c>
      <c r="C17" s="75"/>
      <c r="D17" s="76" t="s">
        <v>22</v>
      </c>
      <c r="E17" s="77" t="s">
        <v>188</v>
      </c>
    </row>
    <row r="18" spans="1:5" ht="15" thickTop="1" thickBot="1" x14ac:dyDescent="0.2"/>
    <row r="19" spans="1:5" ht="21.75" customHeight="1" thickTop="1" x14ac:dyDescent="0.15">
      <c r="A19" s="143" t="s">
        <v>102</v>
      </c>
      <c r="B19" s="64" t="s">
        <v>15</v>
      </c>
      <c r="C19" s="146" t="s">
        <v>189</v>
      </c>
      <c r="D19" s="147"/>
      <c r="E19" s="148"/>
    </row>
    <row r="20" spans="1:5" ht="21.75" customHeight="1" x14ac:dyDescent="0.15">
      <c r="A20" s="144"/>
      <c r="B20" s="65" t="s">
        <v>16</v>
      </c>
      <c r="C20" s="66">
        <v>3145000</v>
      </c>
      <c r="D20" s="67" t="s">
        <v>103</v>
      </c>
      <c r="E20" s="68" t="s">
        <v>91</v>
      </c>
    </row>
    <row r="21" spans="1:5" ht="21.75" customHeight="1" x14ac:dyDescent="0.15">
      <c r="A21" s="144"/>
      <c r="B21" s="65" t="s">
        <v>17</v>
      </c>
      <c r="C21" s="69">
        <f>E21/C20</f>
        <v>0.951033386327504</v>
      </c>
      <c r="D21" s="67" t="s">
        <v>4</v>
      </c>
      <c r="E21" s="68">
        <v>2991000</v>
      </c>
    </row>
    <row r="22" spans="1:5" ht="21.75" customHeight="1" x14ac:dyDescent="0.15">
      <c r="A22" s="144"/>
      <c r="B22" s="65" t="s">
        <v>2</v>
      </c>
      <c r="C22" s="70" t="s">
        <v>186</v>
      </c>
      <c r="D22" s="67" t="s">
        <v>104</v>
      </c>
      <c r="E22" s="68" t="s">
        <v>200</v>
      </c>
    </row>
    <row r="23" spans="1:5" ht="21.75" customHeight="1" x14ac:dyDescent="0.15">
      <c r="A23" s="144"/>
      <c r="B23" s="65" t="s">
        <v>18</v>
      </c>
      <c r="C23" s="71" t="s">
        <v>180</v>
      </c>
      <c r="D23" s="67" t="s">
        <v>19</v>
      </c>
      <c r="E23" s="72" t="s">
        <v>177</v>
      </c>
    </row>
    <row r="24" spans="1:5" ht="21.75" customHeight="1" x14ac:dyDescent="0.15">
      <c r="A24" s="144"/>
      <c r="B24" s="65" t="s">
        <v>20</v>
      </c>
      <c r="C24" s="71"/>
      <c r="D24" s="67" t="s">
        <v>8</v>
      </c>
      <c r="E24" s="73" t="s">
        <v>190</v>
      </c>
    </row>
    <row r="25" spans="1:5" ht="21.75" customHeight="1" thickBot="1" x14ac:dyDescent="0.2">
      <c r="A25" s="145"/>
      <c r="B25" s="74" t="s">
        <v>21</v>
      </c>
      <c r="C25" s="75"/>
      <c r="D25" s="76" t="s">
        <v>22</v>
      </c>
      <c r="E25" s="77" t="s">
        <v>191</v>
      </c>
    </row>
    <row r="26" spans="1:5" ht="14.25" thickTop="1" x14ac:dyDescent="0.15"/>
  </sheetData>
  <mergeCells count="7">
    <mergeCell ref="A19:A25"/>
    <mergeCell ref="C19:E19"/>
    <mergeCell ref="A1:E1"/>
    <mergeCell ref="A3:A9"/>
    <mergeCell ref="C3:E3"/>
    <mergeCell ref="A11:A17"/>
    <mergeCell ref="C11:E11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sqref="A1:F1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8" t="s">
        <v>107</v>
      </c>
      <c r="B1" s="138"/>
      <c r="C1" s="138"/>
      <c r="D1" s="138"/>
      <c r="E1" s="138"/>
      <c r="F1" s="138"/>
    </row>
    <row r="2" spans="1:6" ht="24.95" customHeight="1" thickBot="1" x14ac:dyDescent="0.2">
      <c r="A2" s="9" t="s">
        <v>38</v>
      </c>
      <c r="B2" s="88"/>
      <c r="C2" s="87"/>
      <c r="D2" s="87"/>
      <c r="E2" s="1"/>
      <c r="F2" s="63" t="s">
        <v>57</v>
      </c>
    </row>
    <row r="3" spans="1:6" ht="25.5" customHeight="1" thickTop="1" x14ac:dyDescent="0.15">
      <c r="A3" s="86" t="s">
        <v>0</v>
      </c>
      <c r="B3" s="155" t="s">
        <v>192</v>
      </c>
      <c r="C3" s="156"/>
      <c r="D3" s="156"/>
      <c r="E3" s="156"/>
      <c r="F3" s="157"/>
    </row>
    <row r="4" spans="1:6" ht="25.5" customHeight="1" x14ac:dyDescent="0.15">
      <c r="A4" s="158" t="s">
        <v>1</v>
      </c>
      <c r="B4" s="161" t="s">
        <v>2</v>
      </c>
      <c r="C4" s="161" t="s">
        <v>13</v>
      </c>
      <c r="D4" s="82" t="s">
        <v>3</v>
      </c>
      <c r="E4" s="82" t="s">
        <v>4</v>
      </c>
      <c r="F4" s="85" t="s">
        <v>106</v>
      </c>
    </row>
    <row r="5" spans="1:6" ht="25.5" customHeight="1" x14ac:dyDescent="0.15">
      <c r="A5" s="159"/>
      <c r="B5" s="162"/>
      <c r="C5" s="162"/>
      <c r="D5" s="84" t="s">
        <v>5</v>
      </c>
      <c r="E5" s="84" t="s">
        <v>6</v>
      </c>
      <c r="F5" s="83" t="s">
        <v>7</v>
      </c>
    </row>
    <row r="6" spans="1:6" ht="25.5" customHeight="1" x14ac:dyDescent="0.15">
      <c r="A6" s="159"/>
      <c r="B6" s="163" t="s">
        <v>164</v>
      </c>
      <c r="C6" s="169" t="s">
        <v>193</v>
      </c>
      <c r="D6" s="165">
        <v>6224000</v>
      </c>
      <c r="E6" s="165">
        <v>5954000</v>
      </c>
      <c r="F6" s="167">
        <f>E6/D6</f>
        <v>0.95661953727506421</v>
      </c>
    </row>
    <row r="7" spans="1:6" ht="25.5" customHeight="1" x14ac:dyDescent="0.15">
      <c r="A7" s="160"/>
      <c r="B7" s="164"/>
      <c r="C7" s="170"/>
      <c r="D7" s="166"/>
      <c r="E7" s="166"/>
      <c r="F7" s="168"/>
    </row>
    <row r="8" spans="1:6" ht="25.5" customHeight="1" x14ac:dyDescent="0.15">
      <c r="A8" s="158" t="s">
        <v>8</v>
      </c>
      <c r="B8" s="82" t="s">
        <v>9</v>
      </c>
      <c r="C8" s="82" t="s">
        <v>105</v>
      </c>
      <c r="D8" s="171" t="s">
        <v>10</v>
      </c>
      <c r="E8" s="172"/>
      <c r="F8" s="173"/>
    </row>
    <row r="9" spans="1:6" ht="25.5" customHeight="1" x14ac:dyDescent="0.15">
      <c r="A9" s="160"/>
      <c r="B9" s="81" t="s">
        <v>183</v>
      </c>
      <c r="C9" s="80" t="s">
        <v>194</v>
      </c>
      <c r="D9" s="174" t="s">
        <v>195</v>
      </c>
      <c r="E9" s="175"/>
      <c r="F9" s="176"/>
    </row>
    <row r="10" spans="1:6" ht="25.5" customHeight="1" x14ac:dyDescent="0.15">
      <c r="A10" s="79" t="s">
        <v>14</v>
      </c>
      <c r="B10" s="149" t="s">
        <v>196</v>
      </c>
      <c r="C10" s="150"/>
      <c r="D10" s="150"/>
      <c r="E10" s="150"/>
      <c r="F10" s="151"/>
    </row>
    <row r="11" spans="1:6" ht="25.5" customHeight="1" x14ac:dyDescent="0.15">
      <c r="A11" s="79" t="s">
        <v>11</v>
      </c>
      <c r="B11" s="149" t="s">
        <v>184</v>
      </c>
      <c r="C11" s="150"/>
      <c r="D11" s="150"/>
      <c r="E11" s="150"/>
      <c r="F11" s="151"/>
    </row>
    <row r="12" spans="1:6" ht="25.5" customHeight="1" thickBot="1" x14ac:dyDescent="0.2">
      <c r="A12" s="78" t="s">
        <v>12</v>
      </c>
      <c r="B12" s="152" t="s">
        <v>91</v>
      </c>
      <c r="C12" s="153"/>
      <c r="D12" s="153"/>
      <c r="E12" s="153"/>
      <c r="F12" s="154"/>
    </row>
    <row r="13" spans="1:6" ht="15" customHeight="1" thickTop="1" thickBot="1" x14ac:dyDescent="0.2"/>
    <row r="14" spans="1:6" ht="25.5" customHeight="1" thickTop="1" x14ac:dyDescent="0.15">
      <c r="A14" s="86" t="s">
        <v>0</v>
      </c>
      <c r="B14" s="155" t="s">
        <v>204</v>
      </c>
      <c r="C14" s="156"/>
      <c r="D14" s="156"/>
      <c r="E14" s="156"/>
      <c r="F14" s="157"/>
    </row>
    <row r="15" spans="1:6" ht="25.5" customHeight="1" x14ac:dyDescent="0.15">
      <c r="A15" s="158" t="s">
        <v>1</v>
      </c>
      <c r="B15" s="161" t="s">
        <v>2</v>
      </c>
      <c r="C15" s="161" t="s">
        <v>13</v>
      </c>
      <c r="D15" s="82" t="s">
        <v>3</v>
      </c>
      <c r="E15" s="82" t="s">
        <v>4</v>
      </c>
      <c r="F15" s="85" t="s">
        <v>106</v>
      </c>
    </row>
    <row r="16" spans="1:6" ht="25.5" customHeight="1" x14ac:dyDescent="0.15">
      <c r="A16" s="159"/>
      <c r="B16" s="162"/>
      <c r="C16" s="162"/>
      <c r="D16" s="84" t="s">
        <v>5</v>
      </c>
      <c r="E16" s="84" t="s">
        <v>6</v>
      </c>
      <c r="F16" s="83" t="s">
        <v>7</v>
      </c>
    </row>
    <row r="17" spans="1:6" ht="25.5" customHeight="1" x14ac:dyDescent="0.15">
      <c r="A17" s="159"/>
      <c r="B17" s="163" t="s">
        <v>197</v>
      </c>
      <c r="C17" s="169" t="s">
        <v>198</v>
      </c>
      <c r="D17" s="165">
        <v>5203000</v>
      </c>
      <c r="E17" s="165">
        <v>4950000</v>
      </c>
      <c r="F17" s="167">
        <f>E17/D17</f>
        <v>0.95137420718816068</v>
      </c>
    </row>
    <row r="18" spans="1:6" ht="25.5" customHeight="1" x14ac:dyDescent="0.15">
      <c r="A18" s="160"/>
      <c r="B18" s="164"/>
      <c r="C18" s="170"/>
      <c r="D18" s="166"/>
      <c r="E18" s="166"/>
      <c r="F18" s="168"/>
    </row>
    <row r="19" spans="1:6" ht="25.5" customHeight="1" x14ac:dyDescent="0.15">
      <c r="A19" s="158" t="s">
        <v>8</v>
      </c>
      <c r="B19" s="82" t="s">
        <v>9</v>
      </c>
      <c r="C19" s="82" t="s">
        <v>105</v>
      </c>
      <c r="D19" s="171" t="s">
        <v>10</v>
      </c>
      <c r="E19" s="172"/>
      <c r="F19" s="173"/>
    </row>
    <row r="20" spans="1:6" ht="25.5" customHeight="1" x14ac:dyDescent="0.15">
      <c r="A20" s="160"/>
      <c r="B20" s="81" t="s">
        <v>187</v>
      </c>
      <c r="C20" s="80" t="s">
        <v>201</v>
      </c>
      <c r="D20" s="174" t="s">
        <v>202</v>
      </c>
      <c r="E20" s="175"/>
      <c r="F20" s="176"/>
    </row>
    <row r="21" spans="1:6" ht="25.5" customHeight="1" x14ac:dyDescent="0.15">
      <c r="A21" s="79" t="s">
        <v>14</v>
      </c>
      <c r="B21" s="149" t="s">
        <v>196</v>
      </c>
      <c r="C21" s="150"/>
      <c r="D21" s="150"/>
      <c r="E21" s="150"/>
      <c r="F21" s="151"/>
    </row>
    <row r="22" spans="1:6" ht="25.5" customHeight="1" x14ac:dyDescent="0.15">
      <c r="A22" s="79" t="s">
        <v>11</v>
      </c>
      <c r="B22" s="149" t="s">
        <v>203</v>
      </c>
      <c r="C22" s="150"/>
      <c r="D22" s="150"/>
      <c r="E22" s="150"/>
      <c r="F22" s="151"/>
    </row>
    <row r="23" spans="1:6" ht="25.5" customHeight="1" thickBot="1" x14ac:dyDescent="0.2">
      <c r="A23" s="78" t="s">
        <v>12</v>
      </c>
      <c r="B23" s="152" t="s">
        <v>91</v>
      </c>
      <c r="C23" s="153"/>
      <c r="D23" s="153"/>
      <c r="E23" s="153"/>
      <c r="F23" s="154"/>
    </row>
    <row r="24" spans="1:6" ht="14.25" thickTop="1" x14ac:dyDescent="0.15"/>
    <row r="25" spans="1:6" ht="14.25" thickBot="1" x14ac:dyDescent="0.2"/>
    <row r="26" spans="1:6" ht="25.5" customHeight="1" thickTop="1" x14ac:dyDescent="0.15">
      <c r="A26" s="86" t="s">
        <v>0</v>
      </c>
      <c r="B26" s="155" t="s">
        <v>189</v>
      </c>
      <c r="C26" s="156"/>
      <c r="D26" s="156"/>
      <c r="E26" s="156"/>
      <c r="F26" s="157"/>
    </row>
    <row r="27" spans="1:6" ht="25.5" customHeight="1" x14ac:dyDescent="0.15">
      <c r="A27" s="158" t="s">
        <v>1</v>
      </c>
      <c r="B27" s="161" t="s">
        <v>2</v>
      </c>
      <c r="C27" s="161" t="s">
        <v>13</v>
      </c>
      <c r="D27" s="82" t="s">
        <v>3</v>
      </c>
      <c r="E27" s="82" t="s">
        <v>4</v>
      </c>
      <c r="F27" s="85" t="s">
        <v>106</v>
      </c>
    </row>
    <row r="28" spans="1:6" ht="25.5" customHeight="1" x14ac:dyDescent="0.15">
      <c r="A28" s="159"/>
      <c r="B28" s="162"/>
      <c r="C28" s="162"/>
      <c r="D28" s="84" t="s">
        <v>5</v>
      </c>
      <c r="E28" s="84" t="s">
        <v>6</v>
      </c>
      <c r="F28" s="83" t="s">
        <v>7</v>
      </c>
    </row>
    <row r="29" spans="1:6" ht="25.5" customHeight="1" x14ac:dyDescent="0.15">
      <c r="A29" s="159"/>
      <c r="B29" s="163" t="s">
        <v>197</v>
      </c>
      <c r="C29" s="169" t="s">
        <v>198</v>
      </c>
      <c r="D29" s="165">
        <v>3145000</v>
      </c>
      <c r="E29" s="165">
        <v>2991000</v>
      </c>
      <c r="F29" s="167">
        <f>E29/D29</f>
        <v>0.951033386327504</v>
      </c>
    </row>
    <row r="30" spans="1:6" ht="25.5" customHeight="1" x14ac:dyDescent="0.15">
      <c r="A30" s="160"/>
      <c r="B30" s="164"/>
      <c r="C30" s="170"/>
      <c r="D30" s="166"/>
      <c r="E30" s="166"/>
      <c r="F30" s="168"/>
    </row>
    <row r="31" spans="1:6" ht="25.5" customHeight="1" x14ac:dyDescent="0.15">
      <c r="A31" s="158" t="s">
        <v>8</v>
      </c>
      <c r="B31" s="82" t="s">
        <v>9</v>
      </c>
      <c r="C31" s="82" t="s">
        <v>105</v>
      </c>
      <c r="D31" s="171" t="s">
        <v>10</v>
      </c>
      <c r="E31" s="172"/>
      <c r="F31" s="173"/>
    </row>
    <row r="32" spans="1:6" ht="25.5" customHeight="1" x14ac:dyDescent="0.15">
      <c r="A32" s="160"/>
      <c r="B32" s="81" t="s">
        <v>190</v>
      </c>
      <c r="C32" s="80" t="s">
        <v>205</v>
      </c>
      <c r="D32" s="174" t="s">
        <v>206</v>
      </c>
      <c r="E32" s="175"/>
      <c r="F32" s="176"/>
    </row>
    <row r="33" spans="1:6" ht="25.5" customHeight="1" x14ac:dyDescent="0.15">
      <c r="A33" s="79" t="s">
        <v>14</v>
      </c>
      <c r="B33" s="149" t="s">
        <v>196</v>
      </c>
      <c r="C33" s="150"/>
      <c r="D33" s="150"/>
      <c r="E33" s="150"/>
      <c r="F33" s="151"/>
    </row>
    <row r="34" spans="1:6" ht="25.5" customHeight="1" x14ac:dyDescent="0.15">
      <c r="A34" s="79" t="s">
        <v>11</v>
      </c>
      <c r="B34" s="149" t="s">
        <v>203</v>
      </c>
      <c r="C34" s="150"/>
      <c r="D34" s="150"/>
      <c r="E34" s="150"/>
      <c r="F34" s="151"/>
    </row>
    <row r="35" spans="1:6" ht="25.5" customHeight="1" thickBot="1" x14ac:dyDescent="0.2">
      <c r="A35" s="78" t="s">
        <v>12</v>
      </c>
      <c r="B35" s="152" t="s">
        <v>91</v>
      </c>
      <c r="C35" s="153"/>
      <c r="D35" s="153"/>
      <c r="E35" s="153"/>
      <c r="F35" s="154"/>
    </row>
    <row r="36" spans="1:6" ht="14.25" thickTop="1" x14ac:dyDescent="0.15"/>
  </sheetData>
  <mergeCells count="46">
    <mergeCell ref="B35:F35"/>
    <mergeCell ref="A31:A32"/>
    <mergeCell ref="D31:F31"/>
    <mergeCell ref="D32:F32"/>
    <mergeCell ref="B33:F33"/>
    <mergeCell ref="B34:F34"/>
    <mergeCell ref="B23:F23"/>
    <mergeCell ref="B26:F26"/>
    <mergeCell ref="A27:A30"/>
    <mergeCell ref="B27:B28"/>
    <mergeCell ref="C27:C28"/>
    <mergeCell ref="B29:B30"/>
    <mergeCell ref="C29:C30"/>
    <mergeCell ref="D29:D30"/>
    <mergeCell ref="E29:E30"/>
    <mergeCell ref="F29:F30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2023-08-23T05:34:26Z</dcterms:modified>
</cp:coreProperties>
</file>