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 activeTab="5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B38" i="9" l="1"/>
  <c r="D38" i="9"/>
  <c r="F36" i="9"/>
  <c r="E36" i="9"/>
  <c r="D36" i="9"/>
  <c r="C36" i="9"/>
  <c r="B36" i="9"/>
  <c r="D28" i="9"/>
  <c r="B28" i="9"/>
  <c r="F26" i="9"/>
  <c r="E26" i="9"/>
  <c r="D26" i="9"/>
  <c r="C26" i="9"/>
  <c r="B26" i="9"/>
  <c r="C29" i="8"/>
  <c r="C21" i="8"/>
  <c r="B13" i="9" l="1"/>
  <c r="B3" i="9"/>
  <c r="D18" i="9"/>
  <c r="B18" i="9"/>
  <c r="E16" i="9"/>
  <c r="D16" i="9"/>
  <c r="D4" i="6" l="1"/>
  <c r="D5" i="6"/>
  <c r="D6" i="6"/>
  <c r="D7" i="6"/>
  <c r="D8" i="6"/>
  <c r="D9" i="6"/>
  <c r="D10" i="6"/>
  <c r="D11" i="6"/>
  <c r="D12" i="6"/>
  <c r="D13" i="6"/>
  <c r="D14" i="6"/>
  <c r="C16" i="9" l="1"/>
  <c r="B16" i="9"/>
  <c r="C13" i="8" l="1"/>
  <c r="F16" i="9" s="1"/>
  <c r="C6" i="9" l="1"/>
  <c r="C5" i="8" l="1"/>
  <c r="F6" i="9" s="1"/>
  <c r="D8" i="9" l="1"/>
  <c r="B6" i="9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<sst xmlns="http://schemas.openxmlformats.org/spreadsheetml/2006/main" count="435" uniqueCount="206">
  <si>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</si>
  <si>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</si>
  <si>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</si>
  <si>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</si>
  <si>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</si>
  <si>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</si>
  <si>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</si>
  <si>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</si>
  <si>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</si>
  <si>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</si>
  <si>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</si>
  <si>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</si>
  <si>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</si>
  <si>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</si>
  <si>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</si>
  <si>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</si>
  <si>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</si>
  <si>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</si>
  <si>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</si>
  <si>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</si>
  <si>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</si>
  <si>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</si>
  <si>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</si>
  <si>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</si>
  <si>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</si>
  <si>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</si>
  <si>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</si>
  <si>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</si>
  <si>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</si>
  <si>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</si>
  <si>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</si>
  <si>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</si>
  <si>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</si>
  <si>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</si>
  <si>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</si>
  <si>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</si>
  <si>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</si>
  <si>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</si>
  <si>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</si>
  <si>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</si>
  <si>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</si>
  <si>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</si>
  <si>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</si>
  <si>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</si>
  <si>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</si>
  <si>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</si>
  <si>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</si>
  <si>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</si>
  <si>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</si>
  <si>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</si>
  <si>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</si>
  <si>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</si>
  <si>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</si>
  <si>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</si>
  <si>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</si>
  <si>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</si>
  <si>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</si>
  <si>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</si>
  <si>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</si>
  <si>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</si>
  <si>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</si>
  <si>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</si>
  <si>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</si>
  <si>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</si>
  <si>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</si>
  <si>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</si>
  <si>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</si>
  <si>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</si>
  <si>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</si>
  <si>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</si>
  <si>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</si>
  <si>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</si>
  <si>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</si>
  <si>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</si>
  <si>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</si>
  <si>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</si>
  <si>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</si>
  <si>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</si>
  <si>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</si>
  <si>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</si>
  <si>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</si>
  <si>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</si>
  <si>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</si>
  <si>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</si>
  <si>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</si>
  <si>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</si>
  <si>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</si>
  <si>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</si>
  <si>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</si>
  <si>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</si>
  <si>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</si>
  <si>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</si>
  <si>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</si>
  <si>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</si>
  <si>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</si>
  <si>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</si>
  <si>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</si>
  <si>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</si>
  <si>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</si>
  <si>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</si>
  <si>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</si>
  <si>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</si>
  <si>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</si>
  <si>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</si>
  <si>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</si>
  <si>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</si>
  <si>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</si>
  <si>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</si>
  <si>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</si>
  <si>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</si>
  <si>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</si>
  <si>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2022.12.30.</t>
    <phoneticPr fontId="9" type="noConversion"/>
  </si>
  <si>
    <t>환경미화 용역비 지급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</si>
  <si>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</si>
  <si>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</si>
  <si>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</si>
  <si>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</si>
  <si>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</si>
  <si>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</si>
  <si>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</si>
  <si>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</si>
  <si>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</si>
  <si>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</si>
  <si>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</si>
  <si>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 xml:space="preserve">     (단위: 원 / 2022.03.31.기준)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</si>
  <si>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</si>
  <si>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</si>
  <si>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</si>
  <si>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</si>
  <si>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기획운영팀</t>
    <phoneticPr fontId="9" type="noConversion"/>
  </si>
  <si>
    <t>인터넷전화 사용 신청</t>
    <phoneticPr fontId="9" type="noConversion"/>
  </si>
  <si>
    <t>해당없음</t>
    <phoneticPr fontId="9" type="noConversion"/>
  </si>
  <si>
    <t>1인수의계약</t>
    <phoneticPr fontId="9" type="noConversion"/>
  </si>
  <si>
    <t>지방계약법 시행령 제25조</t>
    <phoneticPr fontId="9" type="noConversion"/>
  </si>
  <si>
    <t>지방자치를 당사자로 하는 계약에 관한 법률 시행령 제25조 수의계약</t>
    <phoneticPr fontId="9" type="noConversion"/>
  </si>
  <si>
    <t>해당없음</t>
    <phoneticPr fontId="9" type="noConversion"/>
  </si>
  <si>
    <t>2022.6.2.</t>
    <phoneticPr fontId="9" type="noConversion"/>
  </si>
  <si>
    <t>중등방과후아카데미</t>
    <phoneticPr fontId="9" type="noConversion"/>
  </si>
  <si>
    <t>㈜아이스크림에듀</t>
    <phoneticPr fontId="9" type="noConversion"/>
  </si>
  <si>
    <t>비대면 학습 콘텐츠 프로그램</t>
    <phoneticPr fontId="9" type="noConversion"/>
  </si>
  <si>
    <t>비대면 학습 콘텐츠 프로그램</t>
    <phoneticPr fontId="9" type="noConversion"/>
  </si>
  <si>
    <t>7월 기성부분</t>
    <phoneticPr fontId="9" type="noConversion"/>
  </si>
  <si>
    <t>2022.5.28.</t>
    <phoneticPr fontId="9" type="noConversion"/>
  </si>
  <si>
    <t xml:space="preserve">     (단위: 원 / 2022.8.1. 기준)</t>
    <phoneticPr fontId="9" type="noConversion"/>
  </si>
  <si>
    <t>(임시)수정청소년수련관</t>
    <phoneticPr fontId="9" type="noConversion"/>
  </si>
  <si>
    <t xml:space="preserve">                                                          (단위: 원)</t>
    <phoneticPr fontId="9" type="noConversion"/>
  </si>
  <si>
    <t>계 약 명</t>
    <phoneticPr fontId="9" type="noConversion"/>
  </si>
  <si>
    <t>최초계약금액</t>
    <phoneticPr fontId="9" type="noConversion"/>
  </si>
  <si>
    <t>낙 찰 률</t>
    <phoneticPr fontId="9" type="noConversion"/>
  </si>
  <si>
    <t>1인수의계약</t>
    <phoneticPr fontId="9" type="noConversion"/>
  </si>
  <si>
    <t>계약상대자</t>
    <phoneticPr fontId="9" type="noConversion"/>
  </si>
  <si>
    <t>지방계약법 시행령 제25조</t>
    <phoneticPr fontId="9" type="noConversion"/>
  </si>
  <si>
    <t>용역계약</t>
    <phoneticPr fontId="9" type="noConversion"/>
  </si>
  <si>
    <t>2022.8.10.</t>
    <phoneticPr fontId="9" type="noConversion"/>
  </si>
  <si>
    <t>㈜서울구경</t>
    <phoneticPr fontId="9" type="noConversion"/>
  </si>
  <si>
    <t>경기도 성남시 분당구 장미로78, 1035</t>
    <phoneticPr fontId="9" type="noConversion"/>
  </si>
  <si>
    <t>김선란</t>
    <phoneticPr fontId="9" type="noConversion"/>
  </si>
  <si>
    <t>9월 물품 발주계획</t>
    <phoneticPr fontId="9" type="noConversion"/>
  </si>
  <si>
    <t>9월 용역 발주계획</t>
    <phoneticPr fontId="9" type="noConversion"/>
  </si>
  <si>
    <t>9월 공사 발주계획</t>
    <phoneticPr fontId="9" type="noConversion"/>
  </si>
  <si>
    <t>8월 준공검사현황</t>
    <phoneticPr fontId="9" type="noConversion"/>
  </si>
  <si>
    <t>8월 대금지급현황</t>
    <phoneticPr fontId="9" type="noConversion"/>
  </si>
  <si>
    <t>8월 계약현황공개</t>
    <phoneticPr fontId="9" type="noConversion"/>
  </si>
  <si>
    <t>8월 수의계약현황</t>
    <phoneticPr fontId="9" type="noConversion"/>
  </si>
  <si>
    <t>8월 기성부분</t>
    <phoneticPr fontId="9" type="noConversion"/>
  </si>
  <si>
    <t>8월 기성부분</t>
    <phoneticPr fontId="9" type="noConversion"/>
  </si>
  <si>
    <t>7월 기성부분</t>
    <phoneticPr fontId="9" type="noConversion"/>
  </si>
  <si>
    <t>8월 기성부분</t>
    <phoneticPr fontId="9" type="noConversion"/>
  </si>
  <si>
    <t>8.5.</t>
    <phoneticPr fontId="9" type="noConversion"/>
  </si>
  <si>
    <t>8.8.</t>
    <phoneticPr fontId="9" type="noConversion"/>
  </si>
  <si>
    <t>8.24.</t>
    <phoneticPr fontId="9" type="noConversion"/>
  </si>
  <si>
    <t>8.22.</t>
    <phoneticPr fontId="9" type="noConversion"/>
  </si>
  <si>
    <t>8.22.</t>
    <phoneticPr fontId="9" type="noConversion"/>
  </si>
  <si>
    <t>8.22.</t>
    <phoneticPr fontId="9" type="noConversion"/>
  </si>
  <si>
    <t>8.26.</t>
    <phoneticPr fontId="9" type="noConversion"/>
  </si>
  <si>
    <t>7월 기성부분</t>
    <phoneticPr fontId="9" type="noConversion"/>
  </si>
  <si>
    <t>2022.8.1.</t>
    <phoneticPr fontId="9" type="noConversion"/>
  </si>
  <si>
    <t>2022.8.1.</t>
    <phoneticPr fontId="9" type="noConversion"/>
  </si>
  <si>
    <t>8월 초등방과후 주말체험활동 차량 임차</t>
    <phoneticPr fontId="9" type="noConversion"/>
  </si>
  <si>
    <t>2022.8.16.</t>
    <phoneticPr fontId="9" type="noConversion"/>
  </si>
  <si>
    <t>2022.8.20.</t>
    <phoneticPr fontId="9" type="noConversion"/>
  </si>
  <si>
    <t>쇼핑백 제작</t>
    <phoneticPr fontId="9" type="noConversion"/>
  </si>
  <si>
    <t>2022.8.22.</t>
    <phoneticPr fontId="9" type="noConversion"/>
  </si>
  <si>
    <t>2022.8.22.</t>
    <phoneticPr fontId="9" type="noConversion"/>
  </si>
  <si>
    <t>물품계약</t>
    <phoneticPr fontId="9" type="noConversion"/>
  </si>
  <si>
    <t>가나안근로복지관</t>
    <phoneticPr fontId="9" type="noConversion"/>
  </si>
  <si>
    <t>경기도 성남시 분당구 야탑로 255 (야탑동170-2)</t>
    <phoneticPr fontId="9" type="noConversion"/>
  </si>
  <si>
    <t>뉴한솔고속㈜</t>
    <phoneticPr fontId="9" type="noConversion"/>
  </si>
  <si>
    <t>2022.8.31.</t>
    <phoneticPr fontId="9" type="noConversion"/>
  </si>
  <si>
    <t>경기도 성남시 수정구 산성대로 189, 7층 702호</t>
    <phoneticPr fontId="9" type="noConversion"/>
  </si>
  <si>
    <t>2022.9.6.</t>
    <phoneticPr fontId="9" type="noConversion"/>
  </si>
  <si>
    <t>2022.8.27.</t>
    <phoneticPr fontId="9" type="noConversion"/>
  </si>
  <si>
    <t>2022.8.27.</t>
    <phoneticPr fontId="9" type="noConversion"/>
  </si>
  <si>
    <t>윤충진</t>
    <phoneticPr fontId="9" type="noConversion"/>
  </si>
  <si>
    <t>(임시)수정청소년수련관</t>
    <phoneticPr fontId="9" type="noConversion"/>
  </si>
  <si>
    <t xml:space="preserve">               (단위: 원)</t>
    <phoneticPr fontId="9" type="noConversion"/>
  </si>
  <si>
    <t>(임시)수정청소년수련관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</si>
  <si>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</si>
  <si>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박예숙</t>
    <phoneticPr fontId="9" type="noConversion"/>
  </si>
  <si>
    <t>수의계약사유</t>
    <phoneticPr fontId="9" type="noConversion"/>
  </si>
  <si>
    <t>지방자치를 당사자로 하는 계약에 관한 법률 시행령 제25조 수의계약</t>
    <phoneticPr fontId="9" type="noConversion"/>
  </si>
  <si>
    <t>기      타</t>
    <phoneticPr fontId="9" type="noConversion"/>
  </si>
  <si>
    <t>초등방과후 119소방동요대회 참가 차량 임차</t>
    <phoneticPr fontId="9" type="noConversion"/>
  </si>
  <si>
    <t>초등방과후 119소방동요대회 참가 차량 임차</t>
    <phoneticPr fontId="9" type="noConversion"/>
  </si>
  <si>
    <t>8월 중등방과후 주말체험활동 차량임차</t>
    <phoneticPr fontId="9" type="noConversion"/>
  </si>
  <si>
    <t>8월 중등방과후 주말체험활동 차량임차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</si>
</sst>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  <numFmt numFmtId="181" formatCode="0_);[Red]\(0\)"/>
  </numFmts>
  <fonts count="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41" fillId="0" borderId="1" xfId="0" applyNumberFormat="1" applyFont="1" applyFill="1" applyBorder="1" applyAlignment="1">
      <alignment horizontal="center" vertical="center"/>
    </xf>
    <xf numFmtId="41" fontId="41" fillId="0" borderId="7" xfId="0" applyNumberFormat="1" applyFont="1" applyFill="1" applyBorder="1" applyAlignment="1">
      <alignment horizontal="center" vertical="center"/>
    </xf>
    <xf numFmtId="41" fontId="41" fillId="0" borderId="7" xfId="1" applyFont="1" applyFill="1" applyBorder="1" applyAlignment="1">
      <alignment horizontal="right" vertical="center"/>
    </xf>
    <xf numFmtId="178" fontId="46" fillId="0" borderId="7" xfId="0" applyNumberFormat="1" applyFont="1" applyFill="1" applyBorder="1" applyAlignment="1">
      <alignment horizontal="center" vertical="center"/>
    </xf>
    <xf numFmtId="0" fontId="41" fillId="0" borderId="7" xfId="11" applyFont="1" applyFill="1" applyBorder="1" applyAlignment="1">
      <alignment horizontal="center" vertical="center" shrinkToFit="1"/>
    </xf>
    <xf numFmtId="41" fontId="41" fillId="0" borderId="7" xfId="1" applyFont="1" applyFill="1" applyBorder="1" applyAlignment="1">
      <alignment horizontal="center" vertical="center"/>
    </xf>
    <xf numFmtId="41" fontId="41" fillId="0" borderId="10" xfId="1" applyFont="1" applyFill="1" applyBorder="1" applyAlignment="1">
      <alignment horizontal="center" vertical="center"/>
    </xf>
    <xf numFmtId="14" fontId="45" fillId="0" borderId="11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181" fontId="43" fillId="4" borderId="9" xfId="1" applyNumberFormat="1" applyFont="1" applyFill="1" applyBorder="1" applyAlignment="1">
      <alignment horizontal="left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zoomScaleNormal="100" zoomScaleSheetLayoutView="100" workbookViewId="0">
      <selection sqref="A1:L1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53" t="s">
        <v>157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95</v>
      </c>
    </row>
    <row r="3" spans="1:12" ht="24.75" customHeight="1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>
      <c r="A4" s="98"/>
      <c r="B4" s="95"/>
      <c r="C4" s="71" t="s">
        <v>131</v>
      </c>
      <c r="D4" s="95"/>
      <c r="E4" s="99"/>
      <c r="F4" s="135"/>
      <c r="G4" s="95"/>
      <c r="H4" s="94"/>
      <c r="I4" s="95"/>
      <c r="J4" s="95"/>
      <c r="K4" s="95"/>
      <c r="L4" s="13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sqref="A1:I1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53" t="s">
        <v>158</v>
      </c>
      <c r="B1" s="153"/>
      <c r="C1" s="153"/>
      <c r="D1" s="153"/>
      <c r="E1" s="153"/>
      <c r="F1" s="153"/>
      <c r="G1" s="153"/>
      <c r="H1" s="153"/>
      <c r="I1" s="153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3" t="s">
        <v>95</v>
      </c>
    </row>
    <row r="3" spans="1:9" s="13" customFormat="1" ht="29.25" customHeight="1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>
      <c r="A4" s="130"/>
      <c r="B4" s="131"/>
      <c r="C4" s="137" t="s">
        <v>135</v>
      </c>
      <c r="D4" s="131"/>
      <c r="E4" s="132"/>
      <c r="F4" s="133"/>
      <c r="G4" s="131"/>
      <c r="H4" s="131"/>
      <c r="I4" s="134"/>
    </row>
    <row r="5" spans="1:9" ht="16.5">
      <c r="A5" s="90"/>
      <c r="B5" s="90"/>
      <c r="C5" s="91"/>
      <c r="D5" s="90"/>
      <c r="E5" s="90"/>
      <c r="F5" s="90"/>
      <c r="G5" s="92"/>
      <c r="H5" s="92"/>
      <c r="I5" s="92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53" t="s">
        <v>159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94</v>
      </c>
    </row>
    <row r="3" spans="1:13" s="13" customFormat="1" ht="30" customHeight="1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>
      <c r="A4" s="98"/>
      <c r="B4" s="95"/>
      <c r="C4" s="97" t="s">
        <v>135</v>
      </c>
      <c r="D4" s="95"/>
      <c r="E4" s="99"/>
      <c r="F4" s="102"/>
      <c r="G4" s="114"/>
      <c r="H4" s="94"/>
      <c r="I4" s="93"/>
      <c r="J4" s="32"/>
      <c r="K4" s="32"/>
      <c r="L4" s="32"/>
      <c r="M4" s="9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zoomScaleSheetLayoutView="100" workbookViewId="0">
      <selection activeCell="G17" sqref="G17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54" t="s">
        <v>160</v>
      </c>
      <c r="B1" s="154"/>
      <c r="C1" s="154"/>
      <c r="D1" s="154"/>
      <c r="E1" s="154"/>
      <c r="F1" s="154"/>
      <c r="G1" s="154"/>
      <c r="H1" s="154"/>
      <c r="I1" s="154"/>
      <c r="J1" s="154"/>
    </row>
    <row r="2" spans="1:10" ht="30" customHeight="1" thickBot="1">
      <c r="A2" s="55" t="s">
        <v>96</v>
      </c>
      <c r="B2" s="55"/>
      <c r="C2" s="56"/>
      <c r="D2" s="56"/>
      <c r="E2" s="57"/>
      <c r="F2" s="57"/>
      <c r="G2" s="57"/>
      <c r="H2" s="58"/>
      <c r="I2" s="155" t="s">
        <v>143</v>
      </c>
      <c r="J2" s="155"/>
    </row>
    <row r="3" spans="1:10" ht="28.5" customHeight="1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>
      <c r="A4" s="101" t="s">
        <v>83</v>
      </c>
      <c r="B4" s="48" t="s">
        <v>97</v>
      </c>
      <c r="C4" s="47">
        <v>1614000</v>
      </c>
      <c r="D4" s="75">
        <v>134500</v>
      </c>
      <c r="E4" s="46" t="s">
        <v>98</v>
      </c>
      <c r="F4" s="46" t="s">
        <v>98</v>
      </c>
      <c r="G4" s="46" t="s">
        <v>110</v>
      </c>
      <c r="H4" s="46" t="s">
        <v>110</v>
      </c>
      <c r="I4" s="52" t="s">
        <v>176</v>
      </c>
      <c r="J4" s="77" t="s">
        <v>141</v>
      </c>
    </row>
    <row r="5" spans="1:10" s="12" customFormat="1" ht="28.5" customHeight="1">
      <c r="A5" s="101" t="s">
        <v>102</v>
      </c>
      <c r="B5" s="48" t="s">
        <v>97</v>
      </c>
      <c r="C5" s="47">
        <v>285600</v>
      </c>
      <c r="D5" s="75">
        <v>23800</v>
      </c>
      <c r="E5" s="46" t="s">
        <v>103</v>
      </c>
      <c r="F5" s="46" t="s">
        <v>103</v>
      </c>
      <c r="G5" s="46" t="s">
        <v>110</v>
      </c>
      <c r="H5" s="46" t="s">
        <v>118</v>
      </c>
      <c r="I5" s="52" t="s">
        <v>176</v>
      </c>
      <c r="J5" s="77" t="s">
        <v>141</v>
      </c>
    </row>
    <row r="6" spans="1:10" s="12" customFormat="1" ht="28.5" customHeight="1">
      <c r="A6" s="101" t="s">
        <v>46</v>
      </c>
      <c r="B6" s="48" t="s">
        <v>97</v>
      </c>
      <c r="C6" s="49">
        <v>1434000</v>
      </c>
      <c r="D6" s="74">
        <v>119500</v>
      </c>
      <c r="E6" s="46" t="s">
        <v>98</v>
      </c>
      <c r="F6" s="46" t="s">
        <v>98</v>
      </c>
      <c r="G6" s="46" t="s">
        <v>110</v>
      </c>
      <c r="H6" s="46" t="s">
        <v>110</v>
      </c>
      <c r="I6" s="52" t="s">
        <v>176</v>
      </c>
      <c r="J6" s="77" t="s">
        <v>141</v>
      </c>
    </row>
    <row r="7" spans="1:10" s="12" customFormat="1" ht="28.5" customHeight="1">
      <c r="A7" s="101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0" t="s">
        <v>125</v>
      </c>
      <c r="G7" s="46" t="s">
        <v>110</v>
      </c>
      <c r="H7" s="46" t="s">
        <v>110</v>
      </c>
      <c r="I7" s="52" t="s">
        <v>176</v>
      </c>
      <c r="J7" s="77" t="s">
        <v>166</v>
      </c>
    </row>
    <row r="8" spans="1:10" s="12" customFormat="1" ht="28.5" customHeight="1">
      <c r="A8" s="101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0" t="s">
        <v>125</v>
      </c>
      <c r="G8" s="46" t="s">
        <v>110</v>
      </c>
      <c r="H8" s="46" t="s">
        <v>110</v>
      </c>
      <c r="I8" s="52" t="s">
        <v>176</v>
      </c>
      <c r="J8" s="77" t="s">
        <v>141</v>
      </c>
    </row>
    <row r="9" spans="1:10" s="12" customFormat="1" ht="28.5" customHeight="1">
      <c r="A9" s="101" t="s">
        <v>85</v>
      </c>
      <c r="B9" s="48" t="s">
        <v>53</v>
      </c>
      <c r="C9" s="49">
        <v>7101600</v>
      </c>
      <c r="D9" s="78">
        <v>591800</v>
      </c>
      <c r="E9" s="46" t="s">
        <v>104</v>
      </c>
      <c r="F9" s="120" t="s">
        <v>126</v>
      </c>
      <c r="G9" s="46" t="s">
        <v>110</v>
      </c>
      <c r="H9" s="46" t="s">
        <v>110</v>
      </c>
      <c r="I9" s="52" t="s">
        <v>176</v>
      </c>
      <c r="J9" s="77" t="s">
        <v>141</v>
      </c>
    </row>
    <row r="10" spans="1:10" s="12" customFormat="1" ht="28.5" customHeight="1">
      <c r="A10" s="101" t="s">
        <v>130</v>
      </c>
      <c r="B10" s="48" t="s">
        <v>53</v>
      </c>
      <c r="C10" s="49">
        <v>2591400</v>
      </c>
      <c r="D10" s="78">
        <v>185570</v>
      </c>
      <c r="E10" s="46" t="s">
        <v>82</v>
      </c>
      <c r="F10" s="120" t="s">
        <v>126</v>
      </c>
      <c r="G10" s="46" t="s">
        <v>110</v>
      </c>
      <c r="H10" s="46" t="s">
        <v>110</v>
      </c>
      <c r="I10" s="52" t="s">
        <v>176</v>
      </c>
      <c r="J10" s="77" t="s">
        <v>141</v>
      </c>
    </row>
    <row r="11" spans="1:10" s="12" customFormat="1" ht="28.5" customHeight="1">
      <c r="A11" s="101" t="s">
        <v>113</v>
      </c>
      <c r="B11" s="48" t="s">
        <v>114</v>
      </c>
      <c r="C11" s="49">
        <v>17100000</v>
      </c>
      <c r="D11" s="78">
        <v>1342000</v>
      </c>
      <c r="E11" s="46" t="s">
        <v>115</v>
      </c>
      <c r="F11" s="120" t="s">
        <v>127</v>
      </c>
      <c r="G11" s="46" t="s">
        <v>116</v>
      </c>
      <c r="H11" s="52" t="s">
        <v>117</v>
      </c>
      <c r="I11" s="52" t="s">
        <v>176</v>
      </c>
      <c r="J11" s="77" t="s">
        <v>141</v>
      </c>
    </row>
    <row r="12" spans="1:10" s="12" customFormat="1" ht="28.5" customHeight="1">
      <c r="A12" s="101" t="s">
        <v>86</v>
      </c>
      <c r="B12" s="48" t="s">
        <v>45</v>
      </c>
      <c r="C12" s="47">
        <v>3240000</v>
      </c>
      <c r="D12" s="68">
        <v>270000</v>
      </c>
      <c r="E12" s="46" t="s">
        <v>109</v>
      </c>
      <c r="F12" s="120" t="s">
        <v>126</v>
      </c>
      <c r="G12" s="46" t="s">
        <v>110</v>
      </c>
      <c r="H12" s="46" t="s">
        <v>110</v>
      </c>
      <c r="I12" s="52" t="s">
        <v>176</v>
      </c>
      <c r="J12" s="77" t="s">
        <v>141</v>
      </c>
    </row>
    <row r="13" spans="1:10" s="12" customFormat="1" ht="28.5" customHeight="1">
      <c r="A13" s="101" t="s">
        <v>87</v>
      </c>
      <c r="B13" s="50" t="s">
        <v>45</v>
      </c>
      <c r="C13" s="51">
        <v>2400000</v>
      </c>
      <c r="D13" s="67">
        <v>200000</v>
      </c>
      <c r="E13" s="46" t="s">
        <v>109</v>
      </c>
      <c r="F13" s="120" t="s">
        <v>126</v>
      </c>
      <c r="G13" s="46" t="s">
        <v>110</v>
      </c>
      <c r="H13" s="46" t="s">
        <v>110</v>
      </c>
      <c r="I13" s="52" t="s">
        <v>176</v>
      </c>
      <c r="J13" s="77" t="s">
        <v>141</v>
      </c>
    </row>
    <row r="14" spans="1:10" s="122" customFormat="1" ht="28.5" customHeight="1">
      <c r="A14" s="115" t="s">
        <v>88</v>
      </c>
      <c r="B14" s="116" t="s">
        <v>99</v>
      </c>
      <c r="C14" s="117">
        <v>52500000</v>
      </c>
      <c r="D14" s="118">
        <v>4375000</v>
      </c>
      <c r="E14" s="119" t="s">
        <v>107</v>
      </c>
      <c r="F14" s="120" t="s">
        <v>128</v>
      </c>
      <c r="G14" s="120" t="s">
        <v>111</v>
      </c>
      <c r="H14" s="120" t="s">
        <v>108</v>
      </c>
      <c r="I14" s="52" t="s">
        <v>176</v>
      </c>
      <c r="J14" s="77" t="s">
        <v>141</v>
      </c>
    </row>
    <row r="15" spans="1:10" s="122" customFormat="1" ht="28.5" customHeight="1" thickBot="1">
      <c r="A15" s="128" t="s">
        <v>140</v>
      </c>
      <c r="B15" s="127" t="s">
        <v>138</v>
      </c>
      <c r="C15" s="125">
        <v>7742000</v>
      </c>
      <c r="D15" s="125">
        <v>1158300</v>
      </c>
      <c r="E15" s="127" t="s">
        <v>142</v>
      </c>
      <c r="F15" s="120" t="s">
        <v>136</v>
      </c>
      <c r="G15" s="120" t="s">
        <v>110</v>
      </c>
      <c r="H15" s="119" t="s">
        <v>110</v>
      </c>
      <c r="I15" s="52" t="s">
        <v>177</v>
      </c>
      <c r="J15" s="121" t="s">
        <v>175</v>
      </c>
    </row>
    <row r="16" spans="1:10" s="82" customFormat="1" ht="18.75" customHeight="1">
      <c r="A16" s="156"/>
      <c r="B16" s="156"/>
      <c r="C16" s="156"/>
      <c r="D16" s="156"/>
      <c r="E16" s="156"/>
      <c r="F16" s="156"/>
      <c r="G16" s="156"/>
      <c r="H16" s="156"/>
      <c r="I16" s="156"/>
      <c r="J16" s="156"/>
    </row>
    <row r="17" spans="1:14" s="11" customFormat="1" ht="27.95" customHeight="1">
      <c r="A17" s="15"/>
      <c r="B17" s="17"/>
      <c r="C17" s="28"/>
      <c r="D17" s="18"/>
      <c r="E17" s="14"/>
      <c r="F17" s="14"/>
      <c r="G17" s="14"/>
      <c r="H17" s="14"/>
      <c r="I17" s="14"/>
      <c r="J17" s="17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2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  <c r="L20" s="13"/>
      <c r="M20" s="13"/>
      <c r="N20" s="13"/>
    </row>
    <row r="21" spans="1:14" s="11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0"/>
      <c r="E23" s="29"/>
      <c r="F23" s="29"/>
      <c r="G23" s="29"/>
      <c r="H23" s="29"/>
      <c r="I23" s="29"/>
      <c r="J23" s="17"/>
    </row>
    <row r="24" spans="1:14" s="13" customFormat="1" ht="27.95" customHeight="1">
      <c r="A24" s="19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16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ht="27.95" customHeight="1"/>
    <row r="37" spans="1:10" ht="27.95" customHeight="1"/>
    <row r="38" spans="1:10" ht="27.95" customHeight="1"/>
    <row r="39" spans="1:10" ht="27.95" customHeight="1"/>
  </sheetData>
  <mergeCells count="3">
    <mergeCell ref="A1:J1"/>
    <mergeCell ref="I2:J2"/>
    <mergeCell ref="A16:J16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zoomScaleNormal="100" zoomScaleSheetLayoutView="100" workbookViewId="0">
      <selection activeCell="B12" sqref="B12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54" t="s">
        <v>161</v>
      </c>
      <c r="B1" s="154"/>
      <c r="C1" s="154"/>
      <c r="D1" s="154"/>
      <c r="E1" s="154"/>
      <c r="F1" s="154"/>
      <c r="G1" s="154"/>
    </row>
    <row r="2" spans="1:7" ht="30" customHeight="1" thickBot="1">
      <c r="A2" s="157" t="s">
        <v>101</v>
      </c>
      <c r="B2" s="157"/>
      <c r="C2" s="45"/>
      <c r="D2" s="45"/>
      <c r="E2" s="45"/>
      <c r="F2" s="158" t="s">
        <v>124</v>
      </c>
      <c r="G2" s="158"/>
    </row>
    <row r="3" spans="1:7" ht="30" customHeight="1" thickBot="1">
      <c r="A3" s="105" t="s">
        <v>66</v>
      </c>
      <c r="B3" s="110" t="s">
        <v>1</v>
      </c>
      <c r="C3" s="110" t="s">
        <v>6</v>
      </c>
      <c r="D3" s="110" t="s">
        <v>7</v>
      </c>
      <c r="E3" s="110" t="s">
        <v>8</v>
      </c>
      <c r="F3" s="110" t="s">
        <v>9</v>
      </c>
      <c r="G3" s="111" t="s">
        <v>61</v>
      </c>
    </row>
    <row r="4" spans="1:7" s="12" customFormat="1" ht="30" customHeight="1">
      <c r="A4" s="112" t="s">
        <v>51</v>
      </c>
      <c r="B4" s="106" t="s">
        <v>83</v>
      </c>
      <c r="C4" s="107" t="s">
        <v>171</v>
      </c>
      <c r="D4" s="108">
        <f>준공검사현황!D4</f>
        <v>134500</v>
      </c>
      <c r="E4" s="46" t="s">
        <v>120</v>
      </c>
      <c r="F4" s="109" t="s">
        <v>97</v>
      </c>
      <c r="G4" s="77" t="s">
        <v>141</v>
      </c>
    </row>
    <row r="5" spans="1:7" s="12" customFormat="1" ht="30" customHeight="1">
      <c r="A5" s="54" t="s">
        <v>51</v>
      </c>
      <c r="B5" s="113" t="s">
        <v>102</v>
      </c>
      <c r="C5" s="107" t="s">
        <v>172</v>
      </c>
      <c r="D5" s="100">
        <f>준공검사현황!D5</f>
        <v>23800</v>
      </c>
      <c r="E5" s="46" t="s">
        <v>120</v>
      </c>
      <c r="F5" s="109" t="s">
        <v>97</v>
      </c>
      <c r="G5" s="77" t="s">
        <v>141</v>
      </c>
    </row>
    <row r="6" spans="1:7" s="12" customFormat="1" ht="30" customHeight="1">
      <c r="A6" s="54" t="s">
        <v>51</v>
      </c>
      <c r="B6" s="103" t="s">
        <v>46</v>
      </c>
      <c r="C6" s="107" t="s">
        <v>171</v>
      </c>
      <c r="D6" s="100">
        <f>준공검사현황!D6</f>
        <v>119500</v>
      </c>
      <c r="E6" s="46" t="s">
        <v>120</v>
      </c>
      <c r="F6" s="48" t="s">
        <v>97</v>
      </c>
      <c r="G6" s="77" t="s">
        <v>141</v>
      </c>
    </row>
    <row r="7" spans="1:7" s="12" customFormat="1" ht="30" customHeight="1">
      <c r="A7" s="54" t="s">
        <v>51</v>
      </c>
      <c r="B7" s="103" t="s">
        <v>84</v>
      </c>
      <c r="C7" s="46" t="s">
        <v>173</v>
      </c>
      <c r="D7" s="100">
        <f>준공검사현황!D7</f>
        <v>40000</v>
      </c>
      <c r="E7" s="46" t="s">
        <v>120</v>
      </c>
      <c r="F7" s="48" t="s">
        <v>50</v>
      </c>
      <c r="G7" s="77" t="s">
        <v>164</v>
      </c>
    </row>
    <row r="8" spans="1:7" s="12" customFormat="1" ht="30" customHeight="1">
      <c r="A8" s="54" t="s">
        <v>51</v>
      </c>
      <c r="B8" s="103" t="s">
        <v>47</v>
      </c>
      <c r="C8" s="46" t="s">
        <v>171</v>
      </c>
      <c r="D8" s="100">
        <f>준공검사현황!D8</f>
        <v>200000</v>
      </c>
      <c r="E8" s="46" t="s">
        <v>120</v>
      </c>
      <c r="F8" s="48" t="s">
        <v>50</v>
      </c>
      <c r="G8" s="77" t="s">
        <v>165</v>
      </c>
    </row>
    <row r="9" spans="1:7" s="12" customFormat="1" ht="30" customHeight="1">
      <c r="A9" s="54" t="s">
        <v>51</v>
      </c>
      <c r="B9" s="103" t="s">
        <v>85</v>
      </c>
      <c r="C9" s="46" t="s">
        <v>170</v>
      </c>
      <c r="D9" s="100">
        <f>준공검사현황!D9</f>
        <v>591800</v>
      </c>
      <c r="E9" s="52" t="s">
        <v>119</v>
      </c>
      <c r="F9" s="48" t="s">
        <v>53</v>
      </c>
      <c r="G9" s="77" t="s">
        <v>141</v>
      </c>
    </row>
    <row r="10" spans="1:7" s="12" customFormat="1" ht="30" customHeight="1">
      <c r="A10" s="54" t="s">
        <v>129</v>
      </c>
      <c r="B10" s="103" t="s">
        <v>130</v>
      </c>
      <c r="C10" s="46" t="s">
        <v>170</v>
      </c>
      <c r="D10" s="100">
        <f>준공검사현황!D10</f>
        <v>185570</v>
      </c>
      <c r="E10" s="52" t="s">
        <v>119</v>
      </c>
      <c r="F10" s="48" t="s">
        <v>53</v>
      </c>
      <c r="G10" s="77" t="s">
        <v>166</v>
      </c>
    </row>
    <row r="11" spans="1:7" s="12" customFormat="1" ht="30" customHeight="1">
      <c r="A11" s="54" t="s">
        <v>51</v>
      </c>
      <c r="B11" s="103" t="s">
        <v>112</v>
      </c>
      <c r="C11" s="46" t="s">
        <v>169</v>
      </c>
      <c r="D11" s="100">
        <f>준공검사현황!D11</f>
        <v>1342000</v>
      </c>
      <c r="E11" s="52" t="s">
        <v>122</v>
      </c>
      <c r="F11" s="48" t="s">
        <v>114</v>
      </c>
      <c r="G11" s="77" t="s">
        <v>141</v>
      </c>
    </row>
    <row r="12" spans="1:7" s="12" customFormat="1" ht="30" customHeight="1">
      <c r="A12" s="54" t="s">
        <v>51</v>
      </c>
      <c r="B12" s="103" t="s">
        <v>86</v>
      </c>
      <c r="C12" s="46" t="s">
        <v>174</v>
      </c>
      <c r="D12" s="100">
        <f>준공검사현황!D12</f>
        <v>270000</v>
      </c>
      <c r="E12" s="46" t="s">
        <v>121</v>
      </c>
      <c r="F12" s="48" t="s">
        <v>45</v>
      </c>
      <c r="G12" s="77" t="s">
        <v>164</v>
      </c>
    </row>
    <row r="13" spans="1:7" s="12" customFormat="1" ht="30" customHeight="1">
      <c r="A13" s="54" t="s">
        <v>52</v>
      </c>
      <c r="B13" s="103" t="s">
        <v>87</v>
      </c>
      <c r="C13" s="46" t="s">
        <v>174</v>
      </c>
      <c r="D13" s="100">
        <f>준공검사현황!D13</f>
        <v>200000</v>
      </c>
      <c r="E13" s="104" t="s">
        <v>100</v>
      </c>
      <c r="F13" s="50" t="s">
        <v>45</v>
      </c>
      <c r="G13" s="77" t="s">
        <v>167</v>
      </c>
    </row>
    <row r="14" spans="1:7" s="122" customFormat="1" ht="30" customHeight="1" thickBot="1">
      <c r="A14" s="123" t="s">
        <v>52</v>
      </c>
      <c r="B14" s="188" t="s">
        <v>139</v>
      </c>
      <c r="C14" s="124" t="s">
        <v>168</v>
      </c>
      <c r="D14" s="100">
        <f>준공검사현황!D15</f>
        <v>1158300</v>
      </c>
      <c r="E14" s="126" t="s">
        <v>137</v>
      </c>
      <c r="F14" s="127" t="s">
        <v>138</v>
      </c>
      <c r="G14" s="121" t="s">
        <v>141</v>
      </c>
    </row>
    <row r="15" spans="1:7" s="82" customFormat="1" ht="18.75" customHeight="1">
      <c r="A15" s="156"/>
      <c r="B15" s="159"/>
      <c r="C15" s="159"/>
      <c r="D15" s="159"/>
      <c r="E15" s="159"/>
      <c r="F15" s="159"/>
      <c r="G15" s="159"/>
    </row>
  </sheetData>
  <mergeCells count="4">
    <mergeCell ref="A1:G1"/>
    <mergeCell ref="A2:B2"/>
    <mergeCell ref="F2:G2"/>
    <mergeCell ref="A15:G15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zoomScaleNormal="100" workbookViewId="0">
      <selection sqref="A1:E1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54" t="s">
        <v>162</v>
      </c>
      <c r="B1" s="154"/>
      <c r="C1" s="154"/>
      <c r="D1" s="154"/>
      <c r="E1" s="154"/>
    </row>
    <row r="2" spans="1:5" ht="30" customHeight="1" thickBot="1">
      <c r="A2" s="55" t="s">
        <v>96</v>
      </c>
      <c r="B2" s="43"/>
      <c r="C2" s="44"/>
      <c r="D2" s="44"/>
      <c r="E2" s="57" t="s">
        <v>93</v>
      </c>
    </row>
    <row r="3" spans="1:5" s="8" customFormat="1" ht="33" customHeight="1">
      <c r="A3" s="160" t="s">
        <v>32</v>
      </c>
      <c r="B3" s="81" t="s">
        <v>79</v>
      </c>
      <c r="C3" s="163" t="s">
        <v>178</v>
      </c>
      <c r="D3" s="164"/>
      <c r="E3" s="165"/>
    </row>
    <row r="4" spans="1:5" s="8" customFormat="1" ht="33" customHeight="1">
      <c r="A4" s="161"/>
      <c r="B4" s="79" t="s">
        <v>13</v>
      </c>
      <c r="C4" s="145">
        <v>500000</v>
      </c>
      <c r="D4" s="79" t="s">
        <v>106</v>
      </c>
      <c r="E4" s="146">
        <v>500000</v>
      </c>
    </row>
    <row r="5" spans="1:5" s="8" customFormat="1" ht="33" customHeight="1">
      <c r="A5" s="161"/>
      <c r="B5" s="79" t="s">
        <v>78</v>
      </c>
      <c r="C5" s="87">
        <f>SUM(E5/E4)*100%</f>
        <v>1</v>
      </c>
      <c r="D5" s="79" t="s">
        <v>14</v>
      </c>
      <c r="E5" s="147">
        <v>500000</v>
      </c>
    </row>
    <row r="6" spans="1:5" s="8" customFormat="1" ht="33" customHeight="1">
      <c r="A6" s="161"/>
      <c r="B6" s="79" t="s">
        <v>12</v>
      </c>
      <c r="C6" s="83" t="s">
        <v>179</v>
      </c>
      <c r="D6" s="79" t="s">
        <v>89</v>
      </c>
      <c r="E6" s="148" t="s">
        <v>180</v>
      </c>
    </row>
    <row r="7" spans="1:5" s="8" customFormat="1" ht="33" customHeight="1">
      <c r="A7" s="161"/>
      <c r="B7" s="79" t="s">
        <v>28</v>
      </c>
      <c r="C7" s="84" t="s">
        <v>132</v>
      </c>
      <c r="D7" s="79" t="s">
        <v>29</v>
      </c>
      <c r="E7" s="148" t="s">
        <v>180</v>
      </c>
    </row>
    <row r="8" spans="1:5" s="8" customFormat="1" ht="33" customHeight="1">
      <c r="A8" s="161"/>
      <c r="B8" s="79" t="s">
        <v>30</v>
      </c>
      <c r="C8" s="84" t="s">
        <v>152</v>
      </c>
      <c r="D8" s="79" t="s">
        <v>105</v>
      </c>
      <c r="E8" s="149" t="s">
        <v>154</v>
      </c>
    </row>
    <row r="9" spans="1:5" s="8" customFormat="1" ht="33" customHeight="1" thickBot="1">
      <c r="A9" s="162"/>
      <c r="B9" s="80" t="s">
        <v>31</v>
      </c>
      <c r="C9" s="85" t="s">
        <v>133</v>
      </c>
      <c r="D9" s="80" t="s">
        <v>90</v>
      </c>
      <c r="E9" s="86" t="s">
        <v>155</v>
      </c>
    </row>
    <row r="10" spans="1:5" s="13" customFormat="1" ht="30" customHeight="1" thickBot="1">
      <c r="A10" s="139" t="s">
        <v>144</v>
      </c>
      <c r="B10" s="43"/>
      <c r="C10" s="138"/>
      <c r="D10" s="138"/>
      <c r="E10" s="57" t="s">
        <v>145</v>
      </c>
    </row>
    <row r="11" spans="1:5" s="8" customFormat="1" ht="33" customHeight="1">
      <c r="A11" s="160" t="s">
        <v>32</v>
      </c>
      <c r="B11" s="81" t="s">
        <v>146</v>
      </c>
      <c r="C11" s="163" t="s">
        <v>181</v>
      </c>
      <c r="D11" s="164"/>
      <c r="E11" s="165"/>
    </row>
    <row r="12" spans="1:5" s="8" customFormat="1" ht="33" customHeight="1">
      <c r="A12" s="161"/>
      <c r="B12" s="79" t="s">
        <v>13</v>
      </c>
      <c r="C12" s="145">
        <v>1760000</v>
      </c>
      <c r="D12" s="79" t="s">
        <v>147</v>
      </c>
      <c r="E12" s="146">
        <v>1760000</v>
      </c>
    </row>
    <row r="13" spans="1:5" s="8" customFormat="1" ht="33" customHeight="1">
      <c r="A13" s="161"/>
      <c r="B13" s="79" t="s">
        <v>148</v>
      </c>
      <c r="C13" s="87">
        <f>SUM(E13/E12)*100%</f>
        <v>0.95</v>
      </c>
      <c r="D13" s="79" t="s">
        <v>14</v>
      </c>
      <c r="E13" s="147">
        <v>1672000</v>
      </c>
    </row>
    <row r="14" spans="1:5" s="8" customFormat="1" ht="33" customHeight="1">
      <c r="A14" s="161"/>
      <c r="B14" s="79" t="s">
        <v>12</v>
      </c>
      <c r="C14" s="83" t="s">
        <v>182</v>
      </c>
      <c r="D14" s="79" t="s">
        <v>89</v>
      </c>
      <c r="E14" s="148" t="s">
        <v>183</v>
      </c>
    </row>
    <row r="15" spans="1:5" s="8" customFormat="1" ht="33" customHeight="1">
      <c r="A15" s="161"/>
      <c r="B15" s="79" t="s">
        <v>28</v>
      </c>
      <c r="C15" s="84" t="s">
        <v>149</v>
      </c>
      <c r="D15" s="79" t="s">
        <v>29</v>
      </c>
      <c r="E15" s="148" t="s">
        <v>182</v>
      </c>
    </row>
    <row r="16" spans="1:5" s="8" customFormat="1" ht="33" customHeight="1">
      <c r="A16" s="161"/>
      <c r="B16" s="79" t="s">
        <v>30</v>
      </c>
      <c r="C16" s="84" t="s">
        <v>184</v>
      </c>
      <c r="D16" s="79" t="s">
        <v>150</v>
      </c>
      <c r="E16" s="150" t="s">
        <v>185</v>
      </c>
    </row>
    <row r="17" spans="1:5" s="8" customFormat="1" ht="33" customHeight="1" thickBot="1">
      <c r="A17" s="162"/>
      <c r="B17" s="80" t="s">
        <v>31</v>
      </c>
      <c r="C17" s="85" t="s">
        <v>151</v>
      </c>
      <c r="D17" s="80" t="s">
        <v>90</v>
      </c>
      <c r="E17" s="151" t="s">
        <v>186</v>
      </c>
    </row>
    <row r="18" spans="1:5" s="13" customFormat="1" ht="30" customHeight="1" thickBot="1">
      <c r="A18" s="144" t="s">
        <v>96</v>
      </c>
      <c r="B18" s="43"/>
      <c r="C18" s="140"/>
      <c r="D18" s="140"/>
      <c r="E18" s="57" t="s">
        <v>93</v>
      </c>
    </row>
    <row r="19" spans="1:5" s="8" customFormat="1" ht="33" customHeight="1">
      <c r="A19" s="160" t="s">
        <v>32</v>
      </c>
      <c r="B19" s="81" t="s">
        <v>79</v>
      </c>
      <c r="C19" s="163" t="s">
        <v>202</v>
      </c>
      <c r="D19" s="164"/>
      <c r="E19" s="165"/>
    </row>
    <row r="20" spans="1:5" s="8" customFormat="1" ht="33" customHeight="1">
      <c r="A20" s="161"/>
      <c r="B20" s="79" t="s">
        <v>13</v>
      </c>
      <c r="C20" s="145">
        <v>900000</v>
      </c>
      <c r="D20" s="79" t="s">
        <v>106</v>
      </c>
      <c r="E20" s="146">
        <v>900000</v>
      </c>
    </row>
    <row r="21" spans="1:5" s="8" customFormat="1" ht="33" customHeight="1">
      <c r="A21" s="161"/>
      <c r="B21" s="79" t="s">
        <v>78</v>
      </c>
      <c r="C21" s="87">
        <f>SUM(E21/E20)*100%</f>
        <v>0.94444444444444442</v>
      </c>
      <c r="D21" s="79" t="s">
        <v>14</v>
      </c>
      <c r="E21" s="147">
        <v>850000</v>
      </c>
    </row>
    <row r="22" spans="1:5" s="8" customFormat="1" ht="33" customHeight="1">
      <c r="A22" s="161"/>
      <c r="B22" s="79" t="s">
        <v>12</v>
      </c>
      <c r="C22" s="83" t="s">
        <v>188</v>
      </c>
      <c r="D22" s="79" t="s">
        <v>89</v>
      </c>
      <c r="E22" s="148" t="s">
        <v>190</v>
      </c>
    </row>
    <row r="23" spans="1:5" s="8" customFormat="1" ht="33" customHeight="1">
      <c r="A23" s="161"/>
      <c r="B23" s="79" t="s">
        <v>28</v>
      </c>
      <c r="C23" s="84" t="s">
        <v>132</v>
      </c>
      <c r="D23" s="79" t="s">
        <v>29</v>
      </c>
      <c r="E23" s="148" t="s">
        <v>190</v>
      </c>
    </row>
    <row r="24" spans="1:5" s="8" customFormat="1" ht="33" customHeight="1">
      <c r="A24" s="161"/>
      <c r="B24" s="79" t="s">
        <v>30</v>
      </c>
      <c r="C24" s="84" t="s">
        <v>152</v>
      </c>
      <c r="D24" s="79" t="s">
        <v>71</v>
      </c>
      <c r="E24" s="150" t="s">
        <v>187</v>
      </c>
    </row>
    <row r="25" spans="1:5" s="8" customFormat="1" ht="33" customHeight="1" thickBot="1">
      <c r="A25" s="162"/>
      <c r="B25" s="80" t="s">
        <v>31</v>
      </c>
      <c r="C25" s="85" t="s">
        <v>133</v>
      </c>
      <c r="D25" s="80" t="s">
        <v>90</v>
      </c>
      <c r="E25" s="151" t="s">
        <v>189</v>
      </c>
    </row>
    <row r="26" spans="1:5" s="13" customFormat="1" ht="30" customHeight="1" thickBot="1">
      <c r="A26" s="144" t="s">
        <v>96</v>
      </c>
      <c r="B26" s="43"/>
      <c r="C26" s="140"/>
      <c r="D26" s="140"/>
      <c r="E26" s="57" t="s">
        <v>93</v>
      </c>
    </row>
    <row r="27" spans="1:5" s="8" customFormat="1" ht="33" customHeight="1">
      <c r="A27" s="160" t="s">
        <v>32</v>
      </c>
      <c r="B27" s="81" t="s">
        <v>79</v>
      </c>
      <c r="C27" s="163" t="s">
        <v>204</v>
      </c>
      <c r="D27" s="164"/>
      <c r="E27" s="165"/>
    </row>
    <row r="28" spans="1:5" s="8" customFormat="1" ht="33" customHeight="1">
      <c r="A28" s="161"/>
      <c r="B28" s="79" t="s">
        <v>13</v>
      </c>
      <c r="C28" s="145">
        <v>460000</v>
      </c>
      <c r="D28" s="79" t="s">
        <v>106</v>
      </c>
      <c r="E28" s="146">
        <v>460000</v>
      </c>
    </row>
    <row r="29" spans="1:5" s="8" customFormat="1" ht="33" customHeight="1">
      <c r="A29" s="161"/>
      <c r="B29" s="79" t="s">
        <v>78</v>
      </c>
      <c r="C29" s="87">
        <f>SUM(E29/E28)*100%</f>
        <v>0.95652173913043481</v>
      </c>
      <c r="D29" s="79" t="s">
        <v>14</v>
      </c>
      <c r="E29" s="147">
        <v>440000</v>
      </c>
    </row>
    <row r="30" spans="1:5" s="8" customFormat="1" ht="33" customHeight="1">
      <c r="A30" s="161"/>
      <c r="B30" s="79" t="s">
        <v>12</v>
      </c>
      <c r="C30" s="83" t="s">
        <v>153</v>
      </c>
      <c r="D30" s="79" t="s">
        <v>89</v>
      </c>
      <c r="E30" s="148" t="s">
        <v>191</v>
      </c>
    </row>
    <row r="31" spans="1:5" s="8" customFormat="1" ht="33" customHeight="1">
      <c r="A31" s="161"/>
      <c r="B31" s="79" t="s">
        <v>28</v>
      </c>
      <c r="C31" s="84" t="s">
        <v>132</v>
      </c>
      <c r="D31" s="79" t="s">
        <v>29</v>
      </c>
      <c r="E31" s="148" t="s">
        <v>192</v>
      </c>
    </row>
    <row r="32" spans="1:5" s="8" customFormat="1" ht="33" customHeight="1">
      <c r="A32" s="161"/>
      <c r="B32" s="79" t="s">
        <v>30</v>
      </c>
      <c r="C32" s="84" t="s">
        <v>152</v>
      </c>
      <c r="D32" s="79" t="s">
        <v>71</v>
      </c>
      <c r="E32" s="150" t="s">
        <v>99</v>
      </c>
    </row>
    <row r="33" spans="1:5" s="8" customFormat="1" ht="33" customHeight="1" thickBot="1">
      <c r="A33" s="162"/>
      <c r="B33" s="80" t="s">
        <v>31</v>
      </c>
      <c r="C33" s="85" t="s">
        <v>133</v>
      </c>
      <c r="D33" s="80" t="s">
        <v>90</v>
      </c>
      <c r="E33" s="151" t="s">
        <v>155</v>
      </c>
    </row>
  </sheetData>
  <mergeCells count="9">
    <mergeCell ref="A19:A25"/>
    <mergeCell ref="C19:E19"/>
    <mergeCell ref="A27:A33"/>
    <mergeCell ref="C27:E27"/>
    <mergeCell ref="A1:E1"/>
    <mergeCell ref="A3:A9"/>
    <mergeCell ref="C3:E3"/>
    <mergeCell ref="A11:A17"/>
    <mergeCell ref="C11:E1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sqref="A1:F1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54" t="s">
        <v>163</v>
      </c>
      <c r="B1" s="154"/>
      <c r="C1" s="154"/>
      <c r="D1" s="154"/>
      <c r="E1" s="154"/>
      <c r="F1" s="154"/>
    </row>
    <row r="2" spans="1:7" ht="30" customHeight="1" thickBot="1">
      <c r="A2" s="55" t="s">
        <v>96</v>
      </c>
      <c r="B2" s="59"/>
      <c r="C2" s="53"/>
      <c r="D2" s="53"/>
      <c r="E2" s="44"/>
      <c r="F2" s="58" t="s">
        <v>91</v>
      </c>
      <c r="G2" s="13"/>
    </row>
    <row r="3" spans="1:7" ht="30" customHeight="1">
      <c r="A3" s="60" t="s">
        <v>11</v>
      </c>
      <c r="B3" s="176" t="str">
        <f>계약현황공개!C3</f>
        <v>8월 초등방과후 주말체험활동 차량 임차</v>
      </c>
      <c r="C3" s="177"/>
      <c r="D3" s="177"/>
      <c r="E3" s="177"/>
      <c r="F3" s="178"/>
      <c r="G3" s="13"/>
    </row>
    <row r="4" spans="1:7" ht="30" customHeight="1">
      <c r="A4" s="170" t="s">
        <v>19</v>
      </c>
      <c r="B4" s="171" t="s">
        <v>12</v>
      </c>
      <c r="C4" s="171" t="s">
        <v>81</v>
      </c>
      <c r="D4" s="61" t="s">
        <v>20</v>
      </c>
      <c r="E4" s="61" t="s">
        <v>14</v>
      </c>
      <c r="F4" s="62" t="s">
        <v>35</v>
      </c>
    </row>
    <row r="5" spans="1:7" ht="30" customHeight="1">
      <c r="A5" s="170"/>
      <c r="B5" s="171"/>
      <c r="C5" s="171"/>
      <c r="D5" s="61" t="s">
        <v>21</v>
      </c>
      <c r="E5" s="61" t="s">
        <v>15</v>
      </c>
      <c r="F5" s="62" t="s">
        <v>22</v>
      </c>
    </row>
    <row r="6" spans="1:7" ht="50.1" customHeight="1">
      <c r="A6" s="170"/>
      <c r="B6" s="69" t="str">
        <f>계약현황공개!C6</f>
        <v>2022.8.16.</v>
      </c>
      <c r="C6" s="152" t="str">
        <f>계약현황공개!E6</f>
        <v>2022.8.20.</v>
      </c>
      <c r="D6" s="66">
        <f>계약현황공개!C4</f>
        <v>500000</v>
      </c>
      <c r="E6" s="66">
        <f>계약현황공개!E5</f>
        <v>500000</v>
      </c>
      <c r="F6" s="88">
        <f>계약현황공개!C5</f>
        <v>1</v>
      </c>
    </row>
    <row r="7" spans="1:7" ht="30" customHeight="1">
      <c r="A7" s="170" t="s">
        <v>16</v>
      </c>
      <c r="B7" s="61" t="s">
        <v>17</v>
      </c>
      <c r="C7" s="61" t="s">
        <v>23</v>
      </c>
      <c r="D7" s="171" t="s">
        <v>18</v>
      </c>
      <c r="E7" s="171"/>
      <c r="F7" s="172"/>
    </row>
    <row r="8" spans="1:7" ht="30" customHeight="1">
      <c r="A8" s="170"/>
      <c r="B8" s="76" t="str">
        <f>계약현황공개!E8</f>
        <v>㈜서울구경</v>
      </c>
      <c r="C8" s="89" t="s">
        <v>156</v>
      </c>
      <c r="D8" s="173" t="str">
        <f>계약현황공개!E9</f>
        <v>경기도 성남시 분당구 장미로78, 1035</v>
      </c>
      <c r="E8" s="174"/>
      <c r="F8" s="175"/>
    </row>
    <row r="9" spans="1:7" ht="30" customHeight="1">
      <c r="A9" s="63" t="s">
        <v>25</v>
      </c>
      <c r="B9" s="166" t="s">
        <v>134</v>
      </c>
      <c r="C9" s="166"/>
      <c r="D9" s="166"/>
      <c r="E9" s="166"/>
      <c r="F9" s="167"/>
    </row>
    <row r="10" spans="1:7" ht="30" customHeight="1">
      <c r="A10" s="63" t="s">
        <v>24</v>
      </c>
      <c r="B10" s="166" t="s">
        <v>123</v>
      </c>
      <c r="C10" s="166"/>
      <c r="D10" s="166"/>
      <c r="E10" s="166"/>
      <c r="F10" s="167"/>
    </row>
    <row r="11" spans="1:7" ht="30" customHeight="1" thickBot="1">
      <c r="A11" s="64" t="s">
        <v>80</v>
      </c>
      <c r="B11" s="168"/>
      <c r="C11" s="168"/>
      <c r="D11" s="168"/>
      <c r="E11" s="168"/>
      <c r="F11" s="169"/>
    </row>
    <row r="12" spans="1:7" ht="32.25" thickBot="1">
      <c r="A12" s="144" t="s">
        <v>194</v>
      </c>
      <c r="B12" s="59"/>
      <c r="C12" s="53"/>
      <c r="D12" s="53"/>
      <c r="E12" s="140"/>
      <c r="F12" s="58" t="s">
        <v>195</v>
      </c>
    </row>
    <row r="13" spans="1:7" s="13" customFormat="1" ht="30" customHeight="1">
      <c r="A13" s="60" t="s">
        <v>11</v>
      </c>
      <c r="B13" s="176" t="str">
        <f>계약현황공개!C11</f>
        <v>쇼핑백 제작</v>
      </c>
      <c r="C13" s="177"/>
      <c r="D13" s="177"/>
      <c r="E13" s="177"/>
      <c r="F13" s="178"/>
    </row>
    <row r="14" spans="1:7" s="13" customFormat="1" ht="30" customHeight="1">
      <c r="A14" s="170" t="s">
        <v>19</v>
      </c>
      <c r="B14" s="171" t="s">
        <v>12</v>
      </c>
      <c r="C14" s="171" t="s">
        <v>81</v>
      </c>
      <c r="D14" s="142" t="s">
        <v>20</v>
      </c>
      <c r="E14" s="142" t="s">
        <v>14</v>
      </c>
      <c r="F14" s="143" t="s">
        <v>35</v>
      </c>
    </row>
    <row r="15" spans="1:7" s="13" customFormat="1" ht="30" customHeight="1">
      <c r="A15" s="170"/>
      <c r="B15" s="171"/>
      <c r="C15" s="171"/>
      <c r="D15" s="142" t="s">
        <v>21</v>
      </c>
      <c r="E15" s="142" t="s">
        <v>15</v>
      </c>
      <c r="F15" s="143" t="s">
        <v>22</v>
      </c>
    </row>
    <row r="16" spans="1:7" s="13" customFormat="1" ht="50.1" customHeight="1">
      <c r="A16" s="170"/>
      <c r="B16" s="69" t="str">
        <f>계약현황공개!C14</f>
        <v>2022.8.22.</v>
      </c>
      <c r="C16" s="152" t="str">
        <f>계약현황공개!E14</f>
        <v>2022.8.22.</v>
      </c>
      <c r="D16" s="66">
        <f>계약현황공개!E12</f>
        <v>1760000</v>
      </c>
      <c r="E16" s="66">
        <f>계약현황공개!E13</f>
        <v>1672000</v>
      </c>
      <c r="F16" s="88">
        <f>계약현황공개!C13</f>
        <v>0.95</v>
      </c>
    </row>
    <row r="17" spans="1:6" s="13" customFormat="1" ht="30" customHeight="1">
      <c r="A17" s="170" t="s">
        <v>16</v>
      </c>
      <c r="B17" s="142" t="s">
        <v>17</v>
      </c>
      <c r="C17" s="142" t="s">
        <v>23</v>
      </c>
      <c r="D17" s="171" t="s">
        <v>18</v>
      </c>
      <c r="E17" s="171"/>
      <c r="F17" s="172"/>
    </row>
    <row r="18" spans="1:6" s="13" customFormat="1" ht="30" customHeight="1">
      <c r="A18" s="170"/>
      <c r="B18" s="76" t="str">
        <f>계약현황공개!E16</f>
        <v>가나안근로복지관</v>
      </c>
      <c r="C18" s="89" t="s">
        <v>193</v>
      </c>
      <c r="D18" s="173" t="str">
        <f>계약현황공개!E17</f>
        <v>경기도 성남시 분당구 야탑로 255 (야탑동170-2)</v>
      </c>
      <c r="E18" s="174"/>
      <c r="F18" s="175"/>
    </row>
    <row r="19" spans="1:6" s="13" customFormat="1" ht="30" customHeight="1">
      <c r="A19" s="141" t="s">
        <v>25</v>
      </c>
      <c r="B19" s="166" t="s">
        <v>134</v>
      </c>
      <c r="C19" s="166"/>
      <c r="D19" s="166"/>
      <c r="E19" s="166"/>
      <c r="F19" s="167"/>
    </row>
    <row r="20" spans="1:6" s="13" customFormat="1" ht="30" customHeight="1">
      <c r="A20" s="141" t="s">
        <v>24</v>
      </c>
      <c r="B20" s="166" t="s">
        <v>96</v>
      </c>
      <c r="C20" s="166"/>
      <c r="D20" s="166"/>
      <c r="E20" s="166"/>
      <c r="F20" s="167"/>
    </row>
    <row r="21" spans="1:6" s="13" customFormat="1" ht="30" customHeight="1" thickBot="1">
      <c r="A21" s="64" t="s">
        <v>80</v>
      </c>
      <c r="B21" s="168"/>
      <c r="C21" s="168"/>
      <c r="D21" s="168"/>
      <c r="E21" s="168"/>
      <c r="F21" s="169"/>
    </row>
    <row r="22" spans="1:6" s="13" customFormat="1" ht="32.25" thickBot="1">
      <c r="A22" s="144" t="s">
        <v>196</v>
      </c>
      <c r="B22" s="59"/>
      <c r="C22" s="53"/>
      <c r="D22" s="53"/>
      <c r="E22" s="140"/>
      <c r="F22" s="58" t="s">
        <v>195</v>
      </c>
    </row>
    <row r="23" spans="1:6" s="13" customFormat="1" ht="30" customHeight="1">
      <c r="A23" s="60" t="s">
        <v>11</v>
      </c>
      <c r="B23" s="176" t="s">
        <v>203</v>
      </c>
      <c r="C23" s="177"/>
      <c r="D23" s="177"/>
      <c r="E23" s="177"/>
      <c r="F23" s="178"/>
    </row>
    <row r="24" spans="1:6" s="13" customFormat="1" ht="30" customHeight="1">
      <c r="A24" s="170" t="s">
        <v>19</v>
      </c>
      <c r="B24" s="171" t="s">
        <v>12</v>
      </c>
      <c r="C24" s="171" t="s">
        <v>197</v>
      </c>
      <c r="D24" s="142" t="s">
        <v>20</v>
      </c>
      <c r="E24" s="142" t="s">
        <v>14</v>
      </c>
      <c r="F24" s="143" t="s">
        <v>35</v>
      </c>
    </row>
    <row r="25" spans="1:6" s="13" customFormat="1" ht="30" customHeight="1">
      <c r="A25" s="170"/>
      <c r="B25" s="171"/>
      <c r="C25" s="171"/>
      <c r="D25" s="142" t="s">
        <v>21</v>
      </c>
      <c r="E25" s="142" t="s">
        <v>15</v>
      </c>
      <c r="F25" s="143" t="s">
        <v>22</v>
      </c>
    </row>
    <row r="26" spans="1:6" s="13" customFormat="1" ht="50.1" customHeight="1">
      <c r="A26" s="170"/>
      <c r="B26" s="69" t="str">
        <f>계약현황공개!C22</f>
        <v>2022.8.31.</v>
      </c>
      <c r="C26" s="152" t="str">
        <f>계약현황공개!E22</f>
        <v>2022.9.6.</v>
      </c>
      <c r="D26" s="66">
        <f>계약현황공개!C20</f>
        <v>900000</v>
      </c>
      <c r="E26" s="66">
        <f>계약현황공개!E21</f>
        <v>850000</v>
      </c>
      <c r="F26" s="88">
        <f>계약현황공개!C21</f>
        <v>0.94444444444444442</v>
      </c>
    </row>
    <row r="27" spans="1:6" s="13" customFormat="1" ht="30" customHeight="1">
      <c r="A27" s="170" t="s">
        <v>16</v>
      </c>
      <c r="B27" s="142" t="s">
        <v>17</v>
      </c>
      <c r="C27" s="142" t="s">
        <v>23</v>
      </c>
      <c r="D27" s="171" t="s">
        <v>18</v>
      </c>
      <c r="E27" s="171"/>
      <c r="F27" s="172"/>
    </row>
    <row r="28" spans="1:6" s="13" customFormat="1" ht="30" customHeight="1">
      <c r="A28" s="170"/>
      <c r="B28" s="76" t="str">
        <f>계약현황공개!E24</f>
        <v>뉴한솔고속㈜</v>
      </c>
      <c r="C28" s="89" t="s">
        <v>198</v>
      </c>
      <c r="D28" s="173" t="str">
        <f>계약현황공개!E25</f>
        <v>경기도 성남시 수정구 산성대로 189, 7층 702호</v>
      </c>
      <c r="E28" s="174"/>
      <c r="F28" s="175"/>
    </row>
    <row r="29" spans="1:6" s="13" customFormat="1" ht="30" customHeight="1">
      <c r="A29" s="141" t="s">
        <v>199</v>
      </c>
      <c r="B29" s="166" t="s">
        <v>200</v>
      </c>
      <c r="C29" s="166"/>
      <c r="D29" s="166"/>
      <c r="E29" s="166"/>
      <c r="F29" s="167"/>
    </row>
    <row r="30" spans="1:6" s="13" customFormat="1" ht="30" customHeight="1">
      <c r="A30" s="141" t="s">
        <v>24</v>
      </c>
      <c r="B30" s="166" t="s">
        <v>196</v>
      </c>
      <c r="C30" s="166"/>
      <c r="D30" s="166"/>
      <c r="E30" s="166"/>
      <c r="F30" s="167"/>
    </row>
    <row r="31" spans="1:6" s="13" customFormat="1" ht="30" customHeight="1" thickBot="1">
      <c r="A31" s="64" t="s">
        <v>201</v>
      </c>
      <c r="B31" s="168"/>
      <c r="C31" s="168"/>
      <c r="D31" s="168"/>
      <c r="E31" s="168"/>
      <c r="F31" s="169"/>
    </row>
    <row r="32" spans="1:6" s="13" customFormat="1" ht="32.25" thickBot="1">
      <c r="A32" s="144" t="s">
        <v>96</v>
      </c>
      <c r="B32" s="59"/>
      <c r="C32" s="53"/>
      <c r="D32" s="53"/>
      <c r="E32" s="140"/>
      <c r="F32" s="58" t="s">
        <v>91</v>
      </c>
    </row>
    <row r="33" spans="1:6" s="13" customFormat="1" ht="30" customHeight="1">
      <c r="A33" s="60" t="s">
        <v>11</v>
      </c>
      <c r="B33" s="176" t="s">
        <v>205</v>
      </c>
      <c r="C33" s="177"/>
      <c r="D33" s="177"/>
      <c r="E33" s="177"/>
      <c r="F33" s="178"/>
    </row>
    <row r="34" spans="1:6" s="13" customFormat="1" ht="30" customHeight="1">
      <c r="A34" s="170" t="s">
        <v>19</v>
      </c>
      <c r="B34" s="171" t="s">
        <v>12</v>
      </c>
      <c r="C34" s="171" t="s">
        <v>81</v>
      </c>
      <c r="D34" s="142" t="s">
        <v>20</v>
      </c>
      <c r="E34" s="142" t="s">
        <v>14</v>
      </c>
      <c r="F34" s="143" t="s">
        <v>35</v>
      </c>
    </row>
    <row r="35" spans="1:6" s="13" customFormat="1" ht="30" customHeight="1">
      <c r="A35" s="170"/>
      <c r="B35" s="171"/>
      <c r="C35" s="171"/>
      <c r="D35" s="142" t="s">
        <v>21</v>
      </c>
      <c r="E35" s="142" t="s">
        <v>15</v>
      </c>
      <c r="F35" s="143" t="s">
        <v>22</v>
      </c>
    </row>
    <row r="36" spans="1:6" s="13" customFormat="1" ht="50.1" customHeight="1">
      <c r="A36" s="170"/>
      <c r="B36" s="69" t="str">
        <f>계약현황공개!C30</f>
        <v>2022.8.10.</v>
      </c>
      <c r="C36" s="152" t="str">
        <f>계약현황공개!E30</f>
        <v>2022.8.27.</v>
      </c>
      <c r="D36" s="66">
        <f>계약현황공개!C28</f>
        <v>460000</v>
      </c>
      <c r="E36" s="66">
        <f>계약현황공개!E29</f>
        <v>440000</v>
      </c>
      <c r="F36" s="88">
        <f>계약현황공개!C29</f>
        <v>0.95652173913043481</v>
      </c>
    </row>
    <row r="37" spans="1:6" s="13" customFormat="1" ht="30" customHeight="1">
      <c r="A37" s="170" t="s">
        <v>16</v>
      </c>
      <c r="B37" s="142" t="s">
        <v>17</v>
      </c>
      <c r="C37" s="142" t="s">
        <v>23</v>
      </c>
      <c r="D37" s="171" t="s">
        <v>18</v>
      </c>
      <c r="E37" s="171"/>
      <c r="F37" s="172"/>
    </row>
    <row r="38" spans="1:6" s="13" customFormat="1" ht="30" customHeight="1">
      <c r="A38" s="170"/>
      <c r="B38" s="76" t="str">
        <f>계약현황공개!E32</f>
        <v>㈜서울구경</v>
      </c>
      <c r="C38" s="89" t="s">
        <v>156</v>
      </c>
      <c r="D38" s="173" t="str">
        <f>계약현황공개!E33</f>
        <v>경기도 성남시 분당구 장미로78, 1035</v>
      </c>
      <c r="E38" s="174"/>
      <c r="F38" s="175"/>
    </row>
    <row r="39" spans="1:6" s="13" customFormat="1" ht="30" customHeight="1">
      <c r="A39" s="141" t="s">
        <v>25</v>
      </c>
      <c r="B39" s="166" t="s">
        <v>134</v>
      </c>
      <c r="C39" s="166"/>
      <c r="D39" s="166"/>
      <c r="E39" s="166"/>
      <c r="F39" s="167"/>
    </row>
    <row r="40" spans="1:6" s="13" customFormat="1" ht="30" customHeight="1">
      <c r="A40" s="141" t="s">
        <v>24</v>
      </c>
      <c r="B40" s="166" t="s">
        <v>96</v>
      </c>
      <c r="C40" s="166"/>
      <c r="D40" s="166"/>
      <c r="E40" s="166"/>
      <c r="F40" s="167"/>
    </row>
    <row r="41" spans="1:6" s="13" customFormat="1" ht="30" customHeight="1" thickBot="1">
      <c r="A41" s="64" t="s">
        <v>80</v>
      </c>
      <c r="B41" s="168"/>
      <c r="C41" s="168"/>
      <c r="D41" s="168"/>
      <c r="E41" s="168"/>
      <c r="F41" s="169"/>
    </row>
    <row r="42" spans="1:6" ht="19.5" customHeight="1"/>
    <row r="43" spans="1:6" ht="19.5" customHeight="1"/>
    <row r="44" spans="1:6" ht="19.5" customHeight="1"/>
    <row r="45" spans="1:6" ht="19.5" customHeight="1"/>
    <row r="46" spans="1:6" ht="19.5" customHeight="1"/>
    <row r="47" spans="1:6" ht="19.5" customHeight="1"/>
    <row r="48" spans="1:6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</sheetData>
  <mergeCells count="41">
    <mergeCell ref="B41:F41"/>
    <mergeCell ref="A37:A38"/>
    <mergeCell ref="D37:F37"/>
    <mergeCell ref="D38:F38"/>
    <mergeCell ref="B39:F39"/>
    <mergeCell ref="B40:F40"/>
    <mergeCell ref="B29:F29"/>
    <mergeCell ref="B30:F30"/>
    <mergeCell ref="B31:F31"/>
    <mergeCell ref="B33:F33"/>
    <mergeCell ref="A34:A36"/>
    <mergeCell ref="B34:B35"/>
    <mergeCell ref="C34:C35"/>
    <mergeCell ref="B23:F23"/>
    <mergeCell ref="A24:A26"/>
    <mergeCell ref="B24:B25"/>
    <mergeCell ref="C24:C25"/>
    <mergeCell ref="A27:A28"/>
    <mergeCell ref="D27:F27"/>
    <mergeCell ref="D28:F28"/>
    <mergeCell ref="B21:F21"/>
    <mergeCell ref="B19:F19"/>
    <mergeCell ref="B20:F20"/>
    <mergeCell ref="B13:F13"/>
    <mergeCell ref="A14:A16"/>
    <mergeCell ref="B14:B15"/>
    <mergeCell ref="C14:C15"/>
    <mergeCell ref="A17:A18"/>
    <mergeCell ref="D18:F18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>
      <c r="A1" s="154" t="s">
        <v>67</v>
      </c>
      <c r="B1" s="154"/>
      <c r="C1" s="154"/>
      <c r="D1" s="154"/>
      <c r="E1" s="154"/>
      <c r="F1" s="154"/>
      <c r="G1" s="154"/>
      <c r="H1" s="154"/>
      <c r="I1" s="154"/>
    </row>
    <row r="2" spans="1:9" ht="30" customHeight="1" thickBot="1">
      <c r="A2" s="179" t="s">
        <v>96</v>
      </c>
      <c r="B2" s="179"/>
      <c r="C2" s="57"/>
      <c r="D2" s="57"/>
      <c r="E2" s="57"/>
      <c r="F2" s="57"/>
      <c r="G2" s="57"/>
      <c r="H2" s="57"/>
      <c r="I2" s="57" t="s">
        <v>92</v>
      </c>
    </row>
    <row r="3" spans="1:9" ht="26.25" customHeight="1">
      <c r="A3" s="180" t="s">
        <v>68</v>
      </c>
      <c r="B3" s="182" t="s">
        <v>70</v>
      </c>
      <c r="C3" s="182" t="s">
        <v>71</v>
      </c>
      <c r="D3" s="182" t="s">
        <v>72</v>
      </c>
      <c r="E3" s="184" t="s">
        <v>73</v>
      </c>
      <c r="F3" s="185"/>
      <c r="G3" s="184" t="s">
        <v>74</v>
      </c>
      <c r="H3" s="185"/>
      <c r="I3" s="186" t="s">
        <v>75</v>
      </c>
    </row>
    <row r="4" spans="1:9">
      <c r="A4" s="181"/>
      <c r="B4" s="183"/>
      <c r="C4" s="183"/>
      <c r="D4" s="183"/>
      <c r="E4" s="65" t="s">
        <v>69</v>
      </c>
      <c r="F4" s="65" t="s">
        <v>76</v>
      </c>
      <c r="G4" s="65" t="s">
        <v>77</v>
      </c>
      <c r="H4" s="65" t="s">
        <v>76</v>
      </c>
      <c r="I4" s="187"/>
    </row>
    <row r="5" spans="1:9" ht="14.25" thickBot="1">
      <c r="A5" s="70"/>
      <c r="B5" s="71" t="s">
        <v>131</v>
      </c>
      <c r="C5" s="72"/>
      <c r="D5" s="72"/>
      <c r="E5" s="129"/>
      <c r="F5" s="72"/>
      <c r="G5" s="129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2022-09-13T01:03:39Z</dcterms:modified>
</cp:coreProperties>
</file>