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1. 계약\계약대장 및 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6" i="9" l="1"/>
  <c r="D19" i="9" l="1"/>
  <c r="B19" i="9"/>
  <c r="E16" i="9"/>
  <c r="D16" i="9"/>
  <c r="B16" i="9"/>
  <c r="B13" i="9"/>
  <c r="B3" i="9"/>
  <c r="C12" i="8"/>
  <c r="F16" i="9" l="1"/>
  <c r="B6" i="9" l="1"/>
  <c r="D9" i="9" l="1"/>
  <c r="B9" i="9"/>
  <c r="E6" i="9"/>
  <c r="C5" i="8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<sst xmlns="http://schemas.openxmlformats.org/spreadsheetml/2006/main" count="348" uniqueCount="196">
  <si>
    <t>계약방법</t>
    <phoneticPr fontId="7" type="noConversion"/>
  </si>
  <si>
    <t>비고</t>
    <phoneticPr fontId="7" type="noConversion"/>
  </si>
  <si>
    <t>계약명</t>
    <phoneticPr fontId="7" type="noConversion"/>
  </si>
  <si>
    <t>준공검사현황</t>
    <phoneticPr fontId="7" type="noConversion"/>
  </si>
  <si>
    <t>계약금액</t>
    <phoneticPr fontId="7" type="noConversion"/>
  </si>
  <si>
    <t>계약일</t>
    <phoneticPr fontId="7" type="noConversion"/>
  </si>
  <si>
    <t>착공일</t>
    <phoneticPr fontId="7" type="noConversion"/>
  </si>
  <si>
    <t>준공기한</t>
    <phoneticPr fontId="7" type="noConversion"/>
  </si>
  <si>
    <t>준공일</t>
    <phoneticPr fontId="7" type="noConversion"/>
  </si>
  <si>
    <t>비고</t>
    <phoneticPr fontId="7" type="noConversion"/>
  </si>
  <si>
    <t>대금지급현황</t>
    <phoneticPr fontId="7" type="noConversion"/>
  </si>
  <si>
    <t>지출일자</t>
    <phoneticPr fontId="7" type="noConversion"/>
  </si>
  <si>
    <t>지출금액</t>
    <phoneticPr fontId="7" type="noConversion"/>
  </si>
  <si>
    <t>예산과목명</t>
  </si>
  <si>
    <t>거래처명</t>
  </si>
  <si>
    <t>계약현황공개</t>
    <phoneticPr fontId="7" type="noConversion"/>
  </si>
  <si>
    <t>수의계약현황</t>
    <phoneticPr fontId="7" type="noConversion"/>
  </si>
  <si>
    <t>검수완료일</t>
    <phoneticPr fontId="7" type="noConversion"/>
  </si>
  <si>
    <t>계약업체명</t>
    <phoneticPr fontId="7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</si>
  <si>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</si>
  <si>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</si>
  <si>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</si>
  <si>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</si>
  <si>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</si>
  <si>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</si>
  <si>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</si>
  <si>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</si>
  <si>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</si>
  <si>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</si>
  <si>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</si>
  <si>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</si>
  <si>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</si>
  <si>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</si>
  <si>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</si>
  <si>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</si>
  <si>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7" type="noConversion"/>
  </si>
  <si>
    <t>발주년도</t>
    <phoneticPr fontId="7" type="noConversion"/>
  </si>
  <si>
    <t>발주월</t>
    <phoneticPr fontId="7" type="noConversion"/>
  </si>
  <si>
    <t>시설명</t>
    <phoneticPr fontId="7" type="noConversion"/>
  </si>
  <si>
    <t>담당자</t>
    <phoneticPr fontId="7" type="noConversion"/>
  </si>
  <si>
    <t>공사 발주계획</t>
    <phoneticPr fontId="7" type="noConversion"/>
  </si>
  <si>
    <t>공사명</t>
    <phoneticPr fontId="7" type="noConversion"/>
  </si>
  <si>
    <t>공종</t>
    <phoneticPr fontId="7" type="noConversion"/>
  </si>
  <si>
    <t>도급액
( 단위:천원)</t>
    <phoneticPr fontId="7" type="noConversion"/>
  </si>
  <si>
    <t>관급자재대
(단위:천원)</t>
    <phoneticPr fontId="7" type="noConversion"/>
  </si>
  <si>
    <t>기타
(단위:천원)</t>
    <phoneticPr fontId="7" type="noConversion"/>
  </si>
  <si>
    <t>계
(단위:천원)</t>
    <phoneticPr fontId="7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</si>
  <si>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</si>
  <si>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</si>
  <si>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</si>
  <si>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</si>
  <si>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</si>
  <si>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</si>
  <si>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</si>
  <si>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</si>
  <si>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7" type="noConversion"/>
  </si>
  <si>
    <t>수정청소년수련관</t>
    <phoneticPr fontId="7" type="noConversion"/>
  </si>
  <si>
    <t>운영지원팀</t>
    <phoneticPr fontId="7" type="noConversion"/>
  </si>
  <si>
    <t>용역 발주계획</t>
    <phoneticPr fontId="7" type="noConversion"/>
  </si>
  <si>
    <t>용역명</t>
    <phoneticPr fontId="7" type="noConversion"/>
  </si>
  <si>
    <t>연락처</t>
    <phoneticPr fontId="7" type="noConversion"/>
  </si>
  <si>
    <t>계약율(%)</t>
  </si>
  <si>
    <t>구분</t>
    <phoneticPr fontId="7" type="noConversion"/>
  </si>
  <si>
    <t>예산액
(단위:천원)</t>
    <phoneticPr fontId="7" type="noConversion"/>
  </si>
  <si>
    <t>수의1인견적</t>
    <phoneticPr fontId="7" type="noConversion"/>
  </si>
  <si>
    <t>일반</t>
    <phoneticPr fontId="7" type="noConversion"/>
  </si>
  <si>
    <t>소액수의</t>
    <phoneticPr fontId="7" type="noConversion"/>
  </si>
  <si>
    <t>물품 발주계획</t>
    <phoneticPr fontId="7" type="noConversion"/>
  </si>
  <si>
    <t>발주년도</t>
    <phoneticPr fontId="7" type="noConversion"/>
  </si>
  <si>
    <t>발주월</t>
    <phoneticPr fontId="7" type="noConversion"/>
  </si>
  <si>
    <t>사업명</t>
    <phoneticPr fontId="7" type="noConversion"/>
  </si>
  <si>
    <t>계약방법</t>
    <phoneticPr fontId="7" type="noConversion"/>
  </si>
  <si>
    <t>주요규격</t>
    <phoneticPr fontId="7" type="noConversion"/>
  </si>
  <si>
    <t>수량</t>
    <phoneticPr fontId="7" type="noConversion"/>
  </si>
  <si>
    <t>단위</t>
    <phoneticPr fontId="7" type="noConversion"/>
  </si>
  <si>
    <t>구매예정금액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</si>
  <si>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</si>
  <si>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</si>
  <si>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</si>
  <si>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비고</t>
    <phoneticPr fontId="7" type="noConversion"/>
  </si>
  <si>
    <t>지방자치를 당사자로 하는 계약에 관한 법률 시행령 제25조 1항 5호에 의한 수의계약</t>
    <phoneticPr fontId="7" type="noConversion"/>
  </si>
  <si>
    <t>(단위: 원)</t>
    <phoneticPr fontId="7" type="noConversion"/>
  </si>
  <si>
    <t>(기성부분)
준공금액</t>
    <phoneticPr fontId="7" type="noConversion"/>
  </si>
  <si>
    <t>2019. 방역 및 소독 용역</t>
    <phoneticPr fontId="7" type="noConversion"/>
  </si>
  <si>
    <t>㈜문일종합관리</t>
    <phoneticPr fontId="7" type="noConversion"/>
  </si>
  <si>
    <t>2018.12.27.</t>
    <phoneticPr fontId="7" type="noConversion"/>
  </si>
  <si>
    <t>2019.01.01.</t>
    <phoneticPr fontId="7" type="noConversion"/>
  </si>
  <si>
    <t>2019.12.31.</t>
    <phoneticPr fontId="7" type="noConversion"/>
  </si>
  <si>
    <t>사무실 복합기 위탁관리</t>
    <phoneticPr fontId="7" type="noConversion"/>
  </si>
  <si>
    <t>공기청정기 위탁관리</t>
    <phoneticPr fontId="7" type="noConversion"/>
  </si>
  <si>
    <t>무인경비시스템 위탁관리</t>
    <phoneticPr fontId="7" type="noConversion"/>
  </si>
  <si>
    <t>비데 위탁관리</t>
    <phoneticPr fontId="7" type="noConversion"/>
  </si>
  <si>
    <t>소방설비 위탁대행</t>
    <phoneticPr fontId="7" type="noConversion"/>
  </si>
  <si>
    <t>셔틀버스 임차용역관리</t>
    <phoneticPr fontId="7" type="noConversion"/>
  </si>
  <si>
    <t>시설관리용역 위수탁</t>
    <phoneticPr fontId="7" type="noConversion"/>
  </si>
  <si>
    <t>승강기 위탁관리</t>
    <phoneticPr fontId="7" type="noConversion"/>
  </si>
  <si>
    <t>정수기 위탁관리</t>
    <phoneticPr fontId="7" type="noConversion"/>
  </si>
  <si>
    <t>신도종합서비스</t>
    <phoneticPr fontId="7" type="noConversion"/>
  </si>
  <si>
    <t>코웨이㈜</t>
    <phoneticPr fontId="7" type="noConversion"/>
  </si>
  <si>
    <t>에이디티캡스</t>
    <phoneticPr fontId="7" type="noConversion"/>
  </si>
  <si>
    <t>㈜교원</t>
    <phoneticPr fontId="7" type="noConversion"/>
  </si>
  <si>
    <t>㈜경기엘리베이터</t>
    <phoneticPr fontId="7" type="noConversion"/>
  </si>
  <si>
    <t>㈜에스원</t>
    <phoneticPr fontId="7" type="noConversion"/>
  </si>
  <si>
    <t>2018.12.19.</t>
    <phoneticPr fontId="7" type="noConversion"/>
  </si>
  <si>
    <t>2018.12.27.</t>
    <phoneticPr fontId="7" type="noConversion"/>
  </si>
  <si>
    <t>2018.12.28.</t>
  </si>
  <si>
    <t>2018.12.28.</t>
    <phoneticPr fontId="7" type="noConversion"/>
  </si>
  <si>
    <t>지문인식 위탁관리</t>
    <phoneticPr fontId="7" type="noConversion"/>
  </si>
  <si>
    <t>사회복지법인미래재단</t>
    <phoneticPr fontId="7" type="noConversion"/>
  </si>
  <si>
    <t>일류투어㈜</t>
    <phoneticPr fontId="7" type="noConversion"/>
  </si>
  <si>
    <t>㈜한국소방</t>
    <phoneticPr fontId="7" type="noConversion"/>
  </si>
  <si>
    <t>공기청정기 위탁관리</t>
    <phoneticPr fontId="7" type="noConversion"/>
  </si>
  <si>
    <t>지급임차료(복합기임차료)</t>
    <phoneticPr fontId="7" type="noConversion"/>
  </si>
  <si>
    <t>지급임차료(시설물위탁관리비)</t>
    <phoneticPr fontId="7" type="noConversion"/>
  </si>
  <si>
    <t>사업위탁용역비</t>
    <phoneticPr fontId="7" type="noConversion"/>
  </si>
  <si>
    <t>지급임차료(셔틀버스위탁관리비)</t>
    <phoneticPr fontId="7" type="noConversion"/>
  </si>
  <si>
    <t>무인경비시스템 위탁관리</t>
    <phoneticPr fontId="7" type="noConversion"/>
  </si>
  <si>
    <t>㈜에스원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</si>
  <si>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</si>
  <si>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</si>
  <si>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</si>
  <si>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수의단가</t>
  </si>
  <si>
    <t>수의총액</t>
  </si>
  <si>
    <t>수의</t>
  </si>
  <si>
    <t>공공청소년수련시설프로그램</t>
    <phoneticPr fontId="7" type="noConversion"/>
  </si>
  <si>
    <t>개</t>
    <phoneticPr fontId="7" type="noConversion"/>
  </si>
  <si>
    <t>청소년활동팀</t>
    <phoneticPr fontId="7" type="noConversion"/>
  </si>
  <si>
    <t>김후인</t>
    <phoneticPr fontId="7" type="noConversion"/>
  </si>
  <si>
    <t>031-729-9239</t>
    <phoneticPr fontId="7" type="noConversion"/>
  </si>
  <si>
    <t>공공청소년수련시설프로그램 전문공연팀</t>
    <phoneticPr fontId="7" type="noConversion"/>
  </si>
  <si>
    <t>청소년활동팀</t>
    <phoneticPr fontId="7" type="noConversion"/>
  </si>
  <si>
    <t>김후인</t>
    <phoneticPr fontId="7" type="noConversion"/>
  </si>
  <si>
    <t>01-729-9239</t>
    <phoneticPr fontId="7" type="noConversion"/>
  </si>
  <si>
    <t>031-729-9211</t>
    <phoneticPr fontId="7" type="noConversion"/>
  </si>
  <si>
    <t xml:space="preserve">감사패 제작 </t>
    <phoneticPr fontId="7" type="noConversion"/>
  </si>
  <si>
    <t>170*200mm</t>
    <phoneticPr fontId="7" type="noConversion"/>
  </si>
  <si>
    <t>개</t>
    <phoneticPr fontId="7" type="noConversion"/>
  </si>
  <si>
    <t>운영지원팀</t>
    <phoneticPr fontId="7" type="noConversion"/>
  </si>
  <si>
    <t>김화자</t>
    <phoneticPr fontId="7" type="noConversion"/>
  </si>
  <si>
    <t>스마트 불편접수 솔루션 홍보물 제작</t>
    <phoneticPr fontId="7" type="noConversion"/>
  </si>
  <si>
    <t>QR스티커 및 포스터</t>
    <phoneticPr fontId="7" type="noConversion"/>
  </si>
  <si>
    <t>매</t>
    <phoneticPr fontId="7" type="noConversion"/>
  </si>
  <si>
    <t>운영지원팀</t>
    <phoneticPr fontId="7" type="noConversion"/>
  </si>
  <si>
    <t>황현미</t>
    <phoneticPr fontId="7" type="noConversion"/>
  </si>
  <si>
    <t>031-729-9215</t>
    <phoneticPr fontId="7" type="noConversion"/>
  </si>
  <si>
    <t>2019.07.01.</t>
    <phoneticPr fontId="7" type="noConversion"/>
  </si>
  <si>
    <t>2019.06.30.</t>
    <phoneticPr fontId="7" type="noConversion"/>
  </si>
  <si>
    <t>6월 기성부분준공금액</t>
    <phoneticPr fontId="7" type="noConversion"/>
  </si>
  <si>
    <t>2019.07.07.</t>
    <phoneticPr fontId="7" type="noConversion"/>
  </si>
  <si>
    <t>2019.07.08.</t>
    <phoneticPr fontId="7" type="noConversion"/>
  </si>
  <si>
    <t>7회분 기성금</t>
    <phoneticPr fontId="7" type="noConversion"/>
  </si>
  <si>
    <t>(단위: 원)/7.31.기준</t>
    <phoneticPr fontId="7" type="noConversion"/>
  </si>
  <si>
    <t>정수기 위탁관리</t>
    <phoneticPr fontId="7" type="noConversion"/>
  </si>
  <si>
    <t>지급수수료(위생관리비)</t>
    <phoneticPr fontId="7" type="noConversion"/>
  </si>
  <si>
    <t>(주)문일종합관리</t>
    <phoneticPr fontId="7" type="noConversion"/>
  </si>
  <si>
    <t>2019.07.15.</t>
    <phoneticPr fontId="7" type="noConversion"/>
  </si>
  <si>
    <t>2019.07.05.</t>
    <phoneticPr fontId="7" type="noConversion"/>
  </si>
  <si>
    <t>2019.07.10.</t>
    <phoneticPr fontId="7" type="noConversion"/>
  </si>
  <si>
    <t>(단위: 원)/7.31.기준</t>
    <phoneticPr fontId="7" type="noConversion"/>
  </si>
  <si>
    <t>업무용 컴퓨터 구입</t>
    <phoneticPr fontId="7" type="noConversion"/>
  </si>
  <si>
    <t>서울지방조달청</t>
    <phoneticPr fontId="7" type="noConversion"/>
  </si>
  <si>
    <t>2019.07.10.</t>
    <phoneticPr fontId="7" type="noConversion"/>
  </si>
  <si>
    <t>2019.08.09.</t>
    <phoneticPr fontId="7" type="noConversion"/>
  </si>
  <si>
    <t>2019.07.23.</t>
    <phoneticPr fontId="7" type="noConversion"/>
  </si>
  <si>
    <t>2019.07.23.</t>
    <phoneticPr fontId="7" type="noConversion"/>
  </si>
  <si>
    <t>문화사업팀</t>
    <phoneticPr fontId="7" type="noConversion"/>
  </si>
  <si>
    <t>우리들이 만드는 그린뉴스 차량임차</t>
    <phoneticPr fontId="7" type="noConversion"/>
  </si>
  <si>
    <t>2019.07.05.</t>
    <phoneticPr fontId="7" type="noConversion"/>
  </si>
  <si>
    <t>우리들이만드는그린뉴스</t>
    <phoneticPr fontId="7" type="noConversion"/>
  </si>
  <si>
    <t>(주)선진항공여행사</t>
    <phoneticPr fontId="7" type="noConversion"/>
  </si>
  <si>
    <t>2019. 교과연계 체험교육 1차 차량임차</t>
    <phoneticPr fontId="7" type="noConversion"/>
  </si>
  <si>
    <t>2019.06.12.</t>
    <phoneticPr fontId="7" type="noConversion"/>
  </si>
  <si>
    <t>뉴한솔고속㈜</t>
    <phoneticPr fontId="7" type="noConversion"/>
  </si>
  <si>
    <t>교과연계 체험교육</t>
    <phoneticPr fontId="7" type="noConversion"/>
  </si>
  <si>
    <t>운영지원팀</t>
    <phoneticPr fontId="7" type="noConversion"/>
  </si>
  <si>
    <t>업무용 컴퓨터 구입</t>
    <phoneticPr fontId="7" type="noConversion"/>
  </si>
  <si>
    <t>자산취득비(업무용컴퓨터)</t>
    <phoneticPr fontId="7" type="noConversion"/>
  </si>
  <si>
    <t>지구촌 청소년해외봉사 본활동 용역</t>
    <phoneticPr fontId="7" type="noConversion"/>
  </si>
  <si>
    <t>2019.07.02.</t>
    <phoneticPr fontId="7" type="noConversion"/>
  </si>
  <si>
    <t>2019.07.24.~08.02.</t>
    <phoneticPr fontId="7" type="noConversion"/>
  </si>
  <si>
    <t>-</t>
    <phoneticPr fontId="7" type="noConversion"/>
  </si>
  <si>
    <t>㈜동서관광여행사</t>
    <phoneticPr fontId="7" type="noConversion"/>
  </si>
  <si>
    <t>경기 성남시 분당구 성남대로926번길 6, 607호</t>
    <phoneticPr fontId="7" type="noConversion"/>
  </si>
  <si>
    <t>서울시 서초구 반포대로 217</t>
    <phoneticPr fontId="7" type="noConversion"/>
  </si>
  <si>
    <t>서울지방조달청</t>
    <phoneticPr fontId="7" type="noConversion"/>
  </si>
  <si>
    <t>2019.07.10.</t>
    <phoneticPr fontId="7" type="noConversion"/>
  </si>
  <si>
    <t>업무용 컴퓨터 구입</t>
    <phoneticPr fontId="7" type="noConversion"/>
  </si>
  <si>
    <t>2019.07.10.~08.09.</t>
    <phoneticPr fontId="7" type="noConversion"/>
  </si>
  <si>
    <t>2019.07.23.</t>
    <phoneticPr fontId="7" type="noConversion"/>
  </si>
  <si>
    <t>2019.07.24.</t>
    <phoneticPr fontId="7" type="noConversion"/>
  </si>
  <si>
    <t>2019.08.02.</t>
    <phoneticPr fontId="7" type="noConversion"/>
  </si>
  <si>
    <t>신정옥</t>
    <phoneticPr fontId="7" type="noConversion"/>
  </si>
  <si>
    <t>2019.08.09.</t>
    <phoneticPr fontId="7" type="noConversion"/>
  </si>
  <si>
    <t>서울지방조달청장</t>
    <phoneticPr fontId="7" type="noConversion"/>
  </si>
  <si>
    <t>수정청소년수련관</t>
    <phoneticPr fontId="7" type="noConversion"/>
  </si>
  <si>
    <t>베트남 탱화성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</si>
</sst>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4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/>
    <xf numFmtId="0" fontId="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23" fillId="0" borderId="0" xfId="0" applyFont="1"/>
    <xf numFmtId="41" fontId="23" fillId="0" borderId="1" xfId="1" applyFont="1" applyBorder="1" applyAlignment="1">
      <alignment horizontal="right" vertical="center"/>
    </xf>
    <xf numFmtId="179" fontId="23" fillId="0" borderId="1" xfId="0" applyNumberFormat="1" applyFont="1" applyFill="1" applyBorder="1" applyAlignment="1">
      <alignment horizontal="center" vertical="center"/>
    </xf>
    <xf numFmtId="179" fontId="23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shrinkToFit="1"/>
    </xf>
    <xf numFmtId="178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179" fontId="23" fillId="0" borderId="1" xfId="0" applyNumberFormat="1" applyFont="1" applyBorder="1" applyAlignment="1">
      <alignment horizontal="center" vertical="center"/>
    </xf>
    <xf numFmtId="41" fontId="8" fillId="0" borderId="0" xfId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5" fillId="4" borderId="1" xfId="11" applyFont="1" applyFill="1" applyBorder="1" applyAlignment="1">
      <alignment horizontal="center" vertical="center" shrinkToFit="1"/>
    </xf>
    <xf numFmtId="41" fontId="23" fillId="0" borderId="7" xfId="1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>
      <alignment horizontal="left" vertical="center" shrinkToFit="1"/>
    </xf>
    <xf numFmtId="41" fontId="11" fillId="0" borderId="1" xfId="1" applyFont="1" applyFill="1" applyBorder="1" applyAlignment="1">
      <alignment horizontal="right" vertical="center"/>
    </xf>
    <xf numFmtId="179" fontId="23" fillId="0" borderId="7" xfId="0" quotePrefix="1" applyNumberFormat="1" applyFont="1" applyBorder="1" applyAlignment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/>
    </xf>
    <xf numFmtId="0" fontId="24" fillId="0" borderId="1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0" fillId="0" borderId="0" xfId="0"/>
    <xf numFmtId="176" fontId="11" fillId="0" borderId="9" xfId="0" applyNumberFormat="1" applyFont="1" applyFill="1" applyBorder="1" applyAlignment="1">
      <alignment horizontal="center" vertical="center" shrinkToFit="1"/>
    </xf>
    <xf numFmtId="41" fontId="11" fillId="0" borderId="9" xfId="1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38" fontId="6" fillId="0" borderId="14" xfId="4" applyNumberFormat="1" applyFont="1" applyFill="1" applyBorder="1">
      <alignment vertical="center"/>
    </xf>
    <xf numFmtId="0" fontId="6" fillId="0" borderId="19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 applyProtection="1">
      <alignment horizontal="center"/>
    </xf>
    <xf numFmtId="0" fontId="25" fillId="0" borderId="10" xfId="11" applyFont="1" applyFill="1" applyBorder="1" applyAlignment="1">
      <alignment horizontal="center" vertical="center" shrinkToFit="1"/>
    </xf>
    <xf numFmtId="0" fontId="0" fillId="0" borderId="0" xfId="0"/>
    <xf numFmtId="0" fontId="0" fillId="0" borderId="0" xfId="0" applyFill="1"/>
    <xf numFmtId="0" fontId="6" fillId="0" borderId="23" xfId="0" applyFont="1" applyFill="1" applyBorder="1" applyAlignment="1">
      <alignment horizontal="center" vertical="center"/>
    </xf>
    <xf numFmtId="0" fontId="0" fillId="0" borderId="0" xfId="0"/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41" fontId="6" fillId="0" borderId="25" xfId="1" applyFont="1" applyBorder="1" applyAlignment="1">
      <alignment vertical="center"/>
    </xf>
    <xf numFmtId="41" fontId="6" fillId="0" borderId="25" xfId="1" applyFont="1" applyBorder="1" applyAlignment="1">
      <alignment horizontal="center" vertical="center"/>
    </xf>
    <xf numFmtId="180" fontId="6" fillId="0" borderId="14" xfId="1" applyNumberFormat="1" applyFont="1" applyBorder="1" applyAlignment="1">
      <alignment vertical="center"/>
    </xf>
    <xf numFmtId="180" fontId="6" fillId="0" borderId="25" xfId="1" applyNumberFormat="1" applyFont="1" applyBorder="1" applyAlignment="1">
      <alignment horizontal="right" vertical="center"/>
    </xf>
    <xf numFmtId="49" fontId="11" fillId="2" borderId="27" xfId="0" applyNumberFormat="1" applyFont="1" applyFill="1" applyBorder="1" applyAlignment="1" applyProtection="1">
      <alignment horizontal="center" vertical="center" shrinkToFit="1"/>
    </xf>
    <xf numFmtId="49" fontId="11" fillId="2" borderId="28" xfId="0" applyNumberFormat="1" applyFont="1" applyFill="1" applyBorder="1" applyAlignment="1" applyProtection="1">
      <alignment horizontal="center" vertical="center"/>
    </xf>
    <xf numFmtId="41" fontId="11" fillId="2" borderId="28" xfId="1" applyFont="1" applyFill="1" applyBorder="1" applyAlignment="1" applyProtection="1">
      <alignment horizontal="center" vertical="center"/>
    </xf>
    <xf numFmtId="41" fontId="11" fillId="2" borderId="28" xfId="1" applyFont="1" applyFill="1" applyBorder="1" applyAlignment="1" applyProtection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left" vertical="center" shrinkToFit="1"/>
    </xf>
    <xf numFmtId="176" fontId="11" fillId="0" borderId="30" xfId="0" applyNumberFormat="1" applyFont="1" applyFill="1" applyBorder="1" applyAlignment="1">
      <alignment horizontal="left" vertical="center" shrinkToFit="1"/>
    </xf>
    <xf numFmtId="176" fontId="11" fillId="0" borderId="32" xfId="0" applyNumberFormat="1" applyFont="1" applyFill="1" applyBorder="1" applyAlignment="1">
      <alignment horizontal="left" vertical="center" shrinkToFit="1"/>
    </xf>
    <xf numFmtId="176" fontId="11" fillId="0" borderId="33" xfId="0" applyNumberFormat="1" applyFont="1" applyFill="1" applyBorder="1" applyAlignment="1">
      <alignment horizontal="center" vertical="center" shrinkToFit="1"/>
    </xf>
    <xf numFmtId="177" fontId="11" fillId="0" borderId="33" xfId="0" applyNumberFormat="1" applyFont="1" applyFill="1" applyBorder="1" applyAlignment="1">
      <alignment horizontal="right" vertical="center"/>
    </xf>
    <xf numFmtId="41" fontId="11" fillId="0" borderId="33" xfId="1" applyFont="1" applyFill="1" applyBorder="1" applyAlignment="1">
      <alignment horizontal="right" vertical="center"/>
    </xf>
    <xf numFmtId="49" fontId="11" fillId="0" borderId="33" xfId="0" applyNumberFormat="1" applyFont="1" applyFill="1" applyBorder="1" applyAlignment="1" applyProtection="1">
      <alignment horizontal="center" vertical="center"/>
    </xf>
    <xf numFmtId="176" fontId="11" fillId="0" borderId="9" xfId="0" applyNumberFormat="1" applyFont="1" applyFill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41" fontId="16" fillId="0" borderId="1" xfId="1" applyFont="1" applyBorder="1" applyAlignment="1">
      <alignment horizontal="center" vertical="center" wrapText="1"/>
    </xf>
    <xf numFmtId="10" fontId="16" fillId="0" borderId="7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left" vertical="center"/>
    </xf>
    <xf numFmtId="41" fontId="6" fillId="4" borderId="19" xfId="1" applyFont="1" applyFill="1" applyBorder="1" applyAlignment="1">
      <alignment vertical="center"/>
    </xf>
    <xf numFmtId="41" fontId="6" fillId="4" borderId="19" xfId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shrinkToFit="1"/>
    </xf>
    <xf numFmtId="180" fontId="6" fillId="4" borderId="19" xfId="1" applyNumberFormat="1" applyFont="1" applyFill="1" applyBorder="1" applyAlignment="1">
      <alignment horizontal="right" vertical="center"/>
    </xf>
    <xf numFmtId="0" fontId="6" fillId="0" borderId="36" xfId="0" applyFont="1" applyBorder="1" applyAlignment="1">
      <alignment vertical="center"/>
    </xf>
    <xf numFmtId="49" fontId="11" fillId="0" borderId="37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 applyProtection="1">
      <alignment horizontal="center" vertical="center" shrinkToFit="1"/>
    </xf>
    <xf numFmtId="176" fontId="11" fillId="0" borderId="31" xfId="0" applyNumberFormat="1" applyFont="1" applyFill="1" applyBorder="1" applyAlignment="1">
      <alignment horizontal="center" vertical="center" shrinkToFit="1"/>
    </xf>
    <xf numFmtId="176" fontId="11" fillId="0" borderId="34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 applyProtection="1">
      <alignment horizontal="left" vertical="center" shrinkToFit="1"/>
    </xf>
  </cellXfs>
  <cellStyles count="34">
    <cellStyle name="쉼표 [0]" xfId="1" builtinId="6"/>
    <cellStyle name="쉼표 [0] 2" xfId="3"/>
    <cellStyle name="쉼표 [0] 2 2" xfId="8"/>
    <cellStyle name="쉼표 [0] 2 3" xfId="15"/>
    <cellStyle name="쉼표 [0] 2 4" xfId="22"/>
    <cellStyle name="쉼표 [0] 2 5" xfId="29"/>
    <cellStyle name="쉼표 [0] 3" xfId="4"/>
    <cellStyle name="쉼표 [0] 3 2" xfId="9"/>
    <cellStyle name="쉼표 [0] 3 3" xfId="16"/>
    <cellStyle name="쉼표 [0] 3 4" xfId="23"/>
    <cellStyle name="쉼표 [0] 3 5" xfId="30"/>
    <cellStyle name="쉼표 [0] 4" xfId="2"/>
    <cellStyle name="쉼표 [0] 4 2" xfId="7"/>
    <cellStyle name="쉼표 [0] 4 3" xfId="14"/>
    <cellStyle name="쉼표 [0] 4 4" xfId="21"/>
    <cellStyle name="쉼표 [0] 4 5" xfId="28"/>
    <cellStyle name="쉼표 [0] 5" xfId="5"/>
    <cellStyle name="쉼표 [0] 5 2" xfId="10"/>
    <cellStyle name="쉼표 [0] 5 3" xfId="17"/>
    <cellStyle name="쉼표 [0] 5 4" xfId="24"/>
    <cellStyle name="쉼표 [0] 5 5" xfId="31"/>
    <cellStyle name="쉼표 [0] 6" xfId="6"/>
    <cellStyle name="쉼표 [0] 7" xfId="13"/>
    <cellStyle name="쉼표 [0] 8" xfId="20"/>
    <cellStyle name="쉼표 [0] 9" xfId="27"/>
    <cellStyle name="표준" xfId="0" builtinId="0"/>
    <cellStyle name="표준 2" xfId="11"/>
    <cellStyle name="표준 2 2" xfId="18"/>
    <cellStyle name="표준 2 3" xfId="25"/>
    <cellStyle name="표준 2 4" xfId="12"/>
    <cellStyle name="표준 2 4 2" xfId="19"/>
    <cellStyle name="표준 2 4 3" xfId="26"/>
    <cellStyle name="표준 2 4 4" xfId="33"/>
    <cellStyle name="표준 2 5" xfId="3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08" t="s">
        <v>67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30" customHeight="1" x14ac:dyDescent="0.15">
      <c r="A2" s="30" t="s">
        <v>68</v>
      </c>
      <c r="B2" s="31" t="s">
        <v>69</v>
      </c>
      <c r="C2" s="31" t="s">
        <v>70</v>
      </c>
      <c r="D2" s="31" t="s">
        <v>71</v>
      </c>
      <c r="E2" s="31" t="s">
        <v>72</v>
      </c>
      <c r="F2" s="31" t="s">
        <v>73</v>
      </c>
      <c r="G2" s="31" t="s">
        <v>74</v>
      </c>
      <c r="H2" s="31" t="s">
        <v>75</v>
      </c>
      <c r="I2" s="39" t="s">
        <v>76</v>
      </c>
      <c r="J2" s="39" t="s">
        <v>77</v>
      </c>
      <c r="K2" s="39" t="s">
        <v>78</v>
      </c>
      <c r="L2" s="40" t="s">
        <v>79</v>
      </c>
    </row>
    <row r="3" spans="1:12" s="81" customFormat="1" ht="30" customHeight="1" x14ac:dyDescent="0.15">
      <c r="A3" s="85">
        <v>2019</v>
      </c>
      <c r="B3" s="86">
        <v>8</v>
      </c>
      <c r="C3" s="133" t="s">
        <v>139</v>
      </c>
      <c r="D3" s="86" t="s">
        <v>121</v>
      </c>
      <c r="E3" s="133" t="s">
        <v>140</v>
      </c>
      <c r="F3" s="91">
        <v>100</v>
      </c>
      <c r="G3" s="92" t="s">
        <v>141</v>
      </c>
      <c r="H3" s="94">
        <v>20</v>
      </c>
      <c r="I3" s="89" t="s">
        <v>142</v>
      </c>
      <c r="J3" s="86" t="s">
        <v>143</v>
      </c>
      <c r="K3" s="86" t="s">
        <v>144</v>
      </c>
      <c r="L3" s="83"/>
    </row>
    <row r="4" spans="1:12" s="81" customFormat="1" ht="30" customHeight="1" x14ac:dyDescent="0.15">
      <c r="A4" s="85">
        <v>2019</v>
      </c>
      <c r="B4" s="86">
        <v>10</v>
      </c>
      <c r="C4" s="133" t="s">
        <v>124</v>
      </c>
      <c r="D4" s="86" t="s">
        <v>122</v>
      </c>
      <c r="E4" s="133"/>
      <c r="F4" s="91">
        <v>2</v>
      </c>
      <c r="G4" s="92" t="s">
        <v>125</v>
      </c>
      <c r="H4" s="94">
        <v>80</v>
      </c>
      <c r="I4" s="89" t="s">
        <v>126</v>
      </c>
      <c r="J4" s="86" t="s">
        <v>127</v>
      </c>
      <c r="K4" s="86" t="s">
        <v>128</v>
      </c>
      <c r="L4" s="134"/>
    </row>
    <row r="5" spans="1:12" s="81" customFormat="1" ht="30.75" customHeight="1" thickBot="1" x14ac:dyDescent="0.2">
      <c r="A5" s="135">
        <v>2019</v>
      </c>
      <c r="B5" s="136">
        <v>12</v>
      </c>
      <c r="C5" s="137" t="s">
        <v>134</v>
      </c>
      <c r="D5" s="136" t="s">
        <v>122</v>
      </c>
      <c r="E5" s="137" t="s">
        <v>135</v>
      </c>
      <c r="F5" s="138">
        <v>1</v>
      </c>
      <c r="G5" s="139" t="s">
        <v>136</v>
      </c>
      <c r="H5" s="141">
        <v>100</v>
      </c>
      <c r="I5" s="140" t="s">
        <v>137</v>
      </c>
      <c r="J5" s="136" t="s">
        <v>138</v>
      </c>
      <c r="K5" s="136" t="s">
        <v>133</v>
      </c>
      <c r="L5" s="63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  <row r="10" spans="1:12" x14ac:dyDescent="0.15">
      <c r="C10" s="6"/>
    </row>
    <row r="11" spans="1:12" x14ac:dyDescent="0.15">
      <c r="C11" s="6"/>
    </row>
    <row r="12" spans="1:12" x14ac:dyDescent="0.15">
      <c r="C12" s="6"/>
    </row>
  </sheetData>
  <mergeCells count="1">
    <mergeCell ref="A1:L1"/>
  </mergeCells>
  <phoneticPr fontId="7" type="noConversion"/>
  <dataValidations count="1">
    <dataValidation type="list" allowBlank="1" showInputMessage="1" showErrorMessage="1" sqref="D3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09" t="s">
        <v>58</v>
      </c>
      <c r="B1" s="109"/>
      <c r="C1" s="109"/>
      <c r="D1" s="109"/>
      <c r="E1" s="109"/>
      <c r="F1" s="109"/>
      <c r="G1" s="109"/>
      <c r="H1" s="109"/>
      <c r="I1" s="109"/>
    </row>
    <row r="2" spans="1:9" ht="30" customHeight="1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s="84" customFormat="1" ht="30" customHeight="1" thickBot="1" x14ac:dyDescent="0.2">
      <c r="A3" s="87">
        <v>2019</v>
      </c>
      <c r="B3" s="88">
        <v>10</v>
      </c>
      <c r="C3" s="90" t="s">
        <v>129</v>
      </c>
      <c r="D3" s="88" t="s">
        <v>123</v>
      </c>
      <c r="E3" s="93">
        <v>1000</v>
      </c>
      <c r="F3" s="61" t="s">
        <v>130</v>
      </c>
      <c r="G3" s="88" t="s">
        <v>131</v>
      </c>
      <c r="H3" s="88" t="s">
        <v>132</v>
      </c>
      <c r="I3" s="142"/>
    </row>
  </sheetData>
  <mergeCells count="1">
    <mergeCell ref="A1:I1"/>
  </mergeCells>
  <phoneticPr fontId="7" type="noConversion"/>
  <dataValidations disablePrompts="1"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30" customHeight="1" x14ac:dyDescent="0.15">
      <c r="A2" s="37" t="s">
        <v>36</v>
      </c>
      <c r="B2" s="38" t="s">
        <v>37</v>
      </c>
      <c r="C2" s="35" t="s">
        <v>41</v>
      </c>
      <c r="D2" s="35" t="s">
        <v>42</v>
      </c>
      <c r="E2" s="35" t="s">
        <v>0</v>
      </c>
      <c r="F2" s="38" t="s">
        <v>43</v>
      </c>
      <c r="G2" s="38" t="s">
        <v>44</v>
      </c>
      <c r="H2" s="38" t="s">
        <v>45</v>
      </c>
      <c r="I2" s="38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s="64" customFormat="1" ht="30" customHeight="1" thickBot="1" x14ac:dyDescent="0.2">
      <c r="A3" s="71" t="s">
        <v>118</v>
      </c>
      <c r="B3" s="72" t="s">
        <v>119</v>
      </c>
      <c r="C3" s="73" t="s">
        <v>120</v>
      </c>
      <c r="D3" s="72"/>
      <c r="E3" s="72"/>
      <c r="F3" s="74"/>
      <c r="G3" s="74"/>
      <c r="H3" s="74"/>
      <c r="I3" s="74"/>
      <c r="J3" s="75"/>
      <c r="K3" s="72"/>
      <c r="L3" s="72"/>
      <c r="M3" s="62"/>
    </row>
  </sheetData>
  <mergeCells count="1">
    <mergeCell ref="A1:M1"/>
  </mergeCells>
  <phoneticPr fontId="7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115" zoomScaleNormal="115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1" ht="25.5" x14ac:dyDescent="0.15">
      <c r="A1" s="110" t="s">
        <v>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1" ht="26.25" thickBot="1" x14ac:dyDescent="0.2">
      <c r="A2" s="10" t="s">
        <v>56</v>
      </c>
      <c r="B2" s="10"/>
      <c r="C2" s="44"/>
      <c r="D2" s="44"/>
      <c r="E2" s="26"/>
      <c r="F2" s="26"/>
      <c r="G2" s="11"/>
      <c r="H2" s="11"/>
      <c r="I2" s="111" t="s">
        <v>151</v>
      </c>
      <c r="J2" s="111"/>
    </row>
    <row r="3" spans="1:11" ht="28.5" customHeight="1" thickTop="1" x14ac:dyDescent="0.15">
      <c r="A3" s="95" t="s">
        <v>2</v>
      </c>
      <c r="B3" s="96" t="s">
        <v>18</v>
      </c>
      <c r="C3" s="97" t="s">
        <v>4</v>
      </c>
      <c r="D3" s="98" t="s">
        <v>82</v>
      </c>
      <c r="E3" s="96" t="s">
        <v>5</v>
      </c>
      <c r="F3" s="96" t="s">
        <v>6</v>
      </c>
      <c r="G3" s="96" t="s">
        <v>7</v>
      </c>
      <c r="H3" s="96" t="s">
        <v>8</v>
      </c>
      <c r="I3" s="96" t="s">
        <v>17</v>
      </c>
      <c r="J3" s="99" t="s">
        <v>9</v>
      </c>
    </row>
    <row r="4" spans="1:11" s="64" customFormat="1" ht="27.95" customHeight="1" x14ac:dyDescent="0.15">
      <c r="A4" s="100" t="s">
        <v>83</v>
      </c>
      <c r="B4" s="77" t="s">
        <v>84</v>
      </c>
      <c r="C4" s="76">
        <v>2400000</v>
      </c>
      <c r="D4" s="53">
        <v>150000</v>
      </c>
      <c r="E4" s="77" t="s">
        <v>85</v>
      </c>
      <c r="F4" s="77" t="s">
        <v>86</v>
      </c>
      <c r="G4" s="77" t="s">
        <v>87</v>
      </c>
      <c r="H4" s="77" t="s">
        <v>148</v>
      </c>
      <c r="I4" s="77" t="s">
        <v>149</v>
      </c>
      <c r="J4" s="144" t="s">
        <v>150</v>
      </c>
      <c r="K4" s="143"/>
    </row>
    <row r="5" spans="1:11" s="64" customFormat="1" ht="27.95" customHeight="1" x14ac:dyDescent="0.15">
      <c r="A5" s="101" t="s">
        <v>88</v>
      </c>
      <c r="B5" s="20" t="s">
        <v>97</v>
      </c>
      <c r="C5" s="76">
        <v>3240000</v>
      </c>
      <c r="D5" s="53">
        <v>270000</v>
      </c>
      <c r="E5" s="77" t="s">
        <v>106</v>
      </c>
      <c r="F5" s="77" t="s">
        <v>86</v>
      </c>
      <c r="G5" s="77" t="s">
        <v>87</v>
      </c>
      <c r="H5" s="77" t="s">
        <v>146</v>
      </c>
      <c r="I5" s="77" t="s">
        <v>145</v>
      </c>
      <c r="J5" s="145" t="s">
        <v>147</v>
      </c>
    </row>
    <row r="6" spans="1:11" s="64" customFormat="1" ht="27.95" customHeight="1" x14ac:dyDescent="0.15">
      <c r="A6" s="101" t="s">
        <v>89</v>
      </c>
      <c r="B6" s="20" t="s">
        <v>98</v>
      </c>
      <c r="C6" s="76">
        <v>1974000</v>
      </c>
      <c r="D6" s="53">
        <v>164500</v>
      </c>
      <c r="E6" s="77" t="s">
        <v>106</v>
      </c>
      <c r="F6" s="77" t="s">
        <v>86</v>
      </c>
      <c r="G6" s="77" t="s">
        <v>87</v>
      </c>
      <c r="H6" s="77" t="s">
        <v>146</v>
      </c>
      <c r="I6" s="77" t="s">
        <v>145</v>
      </c>
      <c r="J6" s="145" t="s">
        <v>147</v>
      </c>
    </row>
    <row r="7" spans="1:11" s="64" customFormat="1" ht="27.95" customHeight="1" x14ac:dyDescent="0.15">
      <c r="A7" s="101" t="s">
        <v>90</v>
      </c>
      <c r="B7" s="20" t="s">
        <v>99</v>
      </c>
      <c r="C7" s="76">
        <v>2400000</v>
      </c>
      <c r="D7" s="53">
        <v>200000</v>
      </c>
      <c r="E7" s="77" t="s">
        <v>104</v>
      </c>
      <c r="F7" s="77" t="s">
        <v>86</v>
      </c>
      <c r="G7" s="77" t="s">
        <v>87</v>
      </c>
      <c r="H7" s="77" t="s">
        <v>146</v>
      </c>
      <c r="I7" s="77" t="s">
        <v>145</v>
      </c>
      <c r="J7" s="145" t="s">
        <v>147</v>
      </c>
    </row>
    <row r="8" spans="1:11" s="64" customFormat="1" ht="27.95" customHeight="1" x14ac:dyDescent="0.15">
      <c r="A8" s="101" t="s">
        <v>91</v>
      </c>
      <c r="B8" s="20" t="s">
        <v>100</v>
      </c>
      <c r="C8" s="76">
        <v>1911600</v>
      </c>
      <c r="D8" s="53">
        <v>159300</v>
      </c>
      <c r="E8" s="77" t="s">
        <v>106</v>
      </c>
      <c r="F8" s="77" t="s">
        <v>86</v>
      </c>
      <c r="G8" s="77" t="s">
        <v>87</v>
      </c>
      <c r="H8" s="77" t="s">
        <v>146</v>
      </c>
      <c r="I8" s="77" t="s">
        <v>145</v>
      </c>
      <c r="J8" s="145" t="s">
        <v>147</v>
      </c>
    </row>
    <row r="9" spans="1:11" s="64" customFormat="1" ht="27.95" customHeight="1" x14ac:dyDescent="0.15">
      <c r="A9" s="101" t="s">
        <v>92</v>
      </c>
      <c r="B9" s="20" t="s">
        <v>110</v>
      </c>
      <c r="C9" s="76">
        <v>3240000</v>
      </c>
      <c r="D9" s="53">
        <v>270000</v>
      </c>
      <c r="E9" s="77" t="s">
        <v>104</v>
      </c>
      <c r="F9" s="77" t="s">
        <v>86</v>
      </c>
      <c r="G9" s="77" t="s">
        <v>87</v>
      </c>
      <c r="H9" s="77" t="s">
        <v>146</v>
      </c>
      <c r="I9" s="77" t="s">
        <v>145</v>
      </c>
      <c r="J9" s="145" t="s">
        <v>147</v>
      </c>
    </row>
    <row r="10" spans="1:11" s="82" customFormat="1" ht="27.95" customHeight="1" x14ac:dyDescent="0.15">
      <c r="A10" s="101" t="s">
        <v>93</v>
      </c>
      <c r="B10" s="20" t="s">
        <v>109</v>
      </c>
      <c r="C10" s="76">
        <v>288000000</v>
      </c>
      <c r="D10" s="53">
        <v>23200000</v>
      </c>
      <c r="E10" s="77" t="s">
        <v>105</v>
      </c>
      <c r="F10" s="77" t="s">
        <v>86</v>
      </c>
      <c r="G10" s="77" t="s">
        <v>87</v>
      </c>
      <c r="H10" s="77" t="s">
        <v>146</v>
      </c>
      <c r="I10" s="77" t="s">
        <v>145</v>
      </c>
      <c r="J10" s="145" t="s">
        <v>147</v>
      </c>
      <c r="K10" s="143"/>
    </row>
    <row r="11" spans="1:11" s="82" customFormat="1" ht="27.95" customHeight="1" x14ac:dyDescent="0.15">
      <c r="A11" s="101" t="s">
        <v>94</v>
      </c>
      <c r="B11" s="20" t="s">
        <v>108</v>
      </c>
      <c r="C11" s="76">
        <v>585932000</v>
      </c>
      <c r="D11" s="53">
        <v>44774330</v>
      </c>
      <c r="E11" s="77" t="s">
        <v>105</v>
      </c>
      <c r="F11" s="77" t="s">
        <v>86</v>
      </c>
      <c r="G11" s="77" t="s">
        <v>87</v>
      </c>
      <c r="H11" s="77" t="s">
        <v>146</v>
      </c>
      <c r="I11" s="77" t="s">
        <v>145</v>
      </c>
      <c r="J11" s="145" t="s">
        <v>147</v>
      </c>
      <c r="K11" s="143"/>
    </row>
    <row r="12" spans="1:11" s="64" customFormat="1" ht="27.95" customHeight="1" x14ac:dyDescent="0.15">
      <c r="A12" s="101" t="s">
        <v>95</v>
      </c>
      <c r="B12" s="20" t="s">
        <v>101</v>
      </c>
      <c r="C12" s="76">
        <v>2160000</v>
      </c>
      <c r="D12" s="53">
        <v>180000</v>
      </c>
      <c r="E12" s="77" t="s">
        <v>103</v>
      </c>
      <c r="F12" s="77" t="s">
        <v>86</v>
      </c>
      <c r="G12" s="77" t="s">
        <v>87</v>
      </c>
      <c r="H12" s="77" t="s">
        <v>146</v>
      </c>
      <c r="I12" s="77" t="s">
        <v>145</v>
      </c>
      <c r="J12" s="145" t="s">
        <v>147</v>
      </c>
    </row>
    <row r="13" spans="1:11" s="64" customFormat="1" ht="27.95" customHeight="1" x14ac:dyDescent="0.15">
      <c r="A13" s="101" t="s">
        <v>96</v>
      </c>
      <c r="B13" s="20" t="s">
        <v>98</v>
      </c>
      <c r="C13" s="76">
        <v>7303200</v>
      </c>
      <c r="D13" s="53">
        <v>608600</v>
      </c>
      <c r="E13" s="77" t="s">
        <v>106</v>
      </c>
      <c r="F13" s="77" t="s">
        <v>86</v>
      </c>
      <c r="G13" s="77" t="s">
        <v>87</v>
      </c>
      <c r="H13" s="77" t="s">
        <v>146</v>
      </c>
      <c r="I13" s="77" t="s">
        <v>145</v>
      </c>
      <c r="J13" s="145" t="s">
        <v>147</v>
      </c>
    </row>
    <row r="14" spans="1:11" s="84" customFormat="1" ht="27.95" customHeight="1" x14ac:dyDescent="0.15">
      <c r="A14" s="101" t="s">
        <v>107</v>
      </c>
      <c r="B14" s="20" t="s">
        <v>117</v>
      </c>
      <c r="C14" s="76">
        <v>480000</v>
      </c>
      <c r="D14" s="53">
        <v>40000</v>
      </c>
      <c r="E14" s="77" t="s">
        <v>85</v>
      </c>
      <c r="F14" s="77" t="s">
        <v>86</v>
      </c>
      <c r="G14" s="77" t="s">
        <v>87</v>
      </c>
      <c r="H14" s="77" t="s">
        <v>146</v>
      </c>
      <c r="I14" s="77" t="s">
        <v>145</v>
      </c>
      <c r="J14" s="145" t="s">
        <v>147</v>
      </c>
    </row>
    <row r="15" spans="1:11" s="64" customFormat="1" ht="27.95" customHeight="1" thickBot="1" x14ac:dyDescent="0.2">
      <c r="A15" s="102" t="s">
        <v>159</v>
      </c>
      <c r="B15" s="103" t="s">
        <v>160</v>
      </c>
      <c r="C15" s="104">
        <v>30413350</v>
      </c>
      <c r="D15" s="105">
        <v>30413350</v>
      </c>
      <c r="E15" s="106" t="s">
        <v>161</v>
      </c>
      <c r="F15" s="106" t="s">
        <v>161</v>
      </c>
      <c r="G15" s="106" t="s">
        <v>162</v>
      </c>
      <c r="H15" s="106" t="s">
        <v>163</v>
      </c>
      <c r="I15" s="106" t="s">
        <v>164</v>
      </c>
      <c r="J15" s="146"/>
    </row>
    <row r="16" spans="1:11" ht="20.25" customHeight="1" thickTop="1" x14ac:dyDescent="0.15"/>
  </sheetData>
  <mergeCells count="2">
    <mergeCell ref="A1:J1"/>
    <mergeCell ref="I2:J2"/>
  </mergeCells>
  <phoneticPr fontId="7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pane ySplit="3" topLeftCell="A4" activePane="bottomLeft" state="frozen"/>
      <selection pane="bottomLeft" sqref="A1:G1"/>
    </sheetView>
  </sheetViews>
  <sheetFormatPr defaultRowHeight="13.5" x14ac:dyDescent="0.15"/>
  <cols>
    <col min="1" max="1" width="14.88671875" style="1" customWidth="1"/>
    <col min="2" max="2" width="26.6640625" style="41" customWidth="1"/>
    <col min="3" max="3" width="9.5546875" style="41" customWidth="1"/>
    <col min="4" max="4" width="11.5546875" style="1" bestFit="1" customWidth="1"/>
    <col min="5" max="5" width="24.5546875" style="42" customWidth="1"/>
    <col min="6" max="6" width="15.44140625" style="42" customWidth="1"/>
    <col min="7" max="7" width="8.44140625" style="1" customWidth="1"/>
  </cols>
  <sheetData>
    <row r="1" spans="1:7" ht="25.5" x14ac:dyDescent="0.15">
      <c r="A1" s="110" t="s">
        <v>10</v>
      </c>
      <c r="B1" s="110"/>
      <c r="C1" s="110"/>
      <c r="D1" s="110"/>
      <c r="E1" s="110"/>
      <c r="F1" s="110"/>
      <c r="G1" s="110"/>
    </row>
    <row r="2" spans="1:7" ht="26.25" thickBot="1" x14ac:dyDescent="0.2">
      <c r="A2" s="112" t="s">
        <v>56</v>
      </c>
      <c r="B2" s="112"/>
      <c r="C2" s="26"/>
      <c r="D2" s="26"/>
      <c r="E2" s="17"/>
      <c r="F2" s="113" t="s">
        <v>158</v>
      </c>
      <c r="G2" s="113"/>
    </row>
    <row r="3" spans="1:7" ht="30" customHeight="1" x14ac:dyDescent="0.15">
      <c r="A3" s="47" t="s">
        <v>62</v>
      </c>
      <c r="B3" s="45" t="s">
        <v>2</v>
      </c>
      <c r="C3" s="45" t="s">
        <v>11</v>
      </c>
      <c r="D3" s="45" t="s">
        <v>12</v>
      </c>
      <c r="E3" s="45" t="s">
        <v>13</v>
      </c>
      <c r="F3" s="45" t="s">
        <v>14</v>
      </c>
      <c r="G3" s="46" t="s">
        <v>1</v>
      </c>
    </row>
    <row r="4" spans="1:7" s="64" customFormat="1" ht="30" customHeight="1" x14ac:dyDescent="0.15">
      <c r="A4" s="55" t="s">
        <v>57</v>
      </c>
      <c r="B4" s="52" t="s">
        <v>88</v>
      </c>
      <c r="C4" s="78" t="s">
        <v>155</v>
      </c>
      <c r="D4" s="53">
        <v>270000</v>
      </c>
      <c r="E4" s="78" t="s">
        <v>112</v>
      </c>
      <c r="F4" s="20" t="s">
        <v>97</v>
      </c>
      <c r="G4" s="79"/>
    </row>
    <row r="5" spans="1:7" s="64" customFormat="1" ht="30" customHeight="1" x14ac:dyDescent="0.15">
      <c r="A5" s="55" t="s">
        <v>57</v>
      </c>
      <c r="B5" s="52" t="s">
        <v>111</v>
      </c>
      <c r="C5" s="78" t="s">
        <v>156</v>
      </c>
      <c r="D5" s="53">
        <v>164500</v>
      </c>
      <c r="E5" s="78" t="s">
        <v>113</v>
      </c>
      <c r="F5" s="20" t="s">
        <v>98</v>
      </c>
      <c r="G5" s="79"/>
    </row>
    <row r="6" spans="1:7" s="64" customFormat="1" ht="30" customHeight="1" x14ac:dyDescent="0.15">
      <c r="A6" s="55" t="s">
        <v>57</v>
      </c>
      <c r="B6" s="52" t="s">
        <v>116</v>
      </c>
      <c r="C6" s="78" t="s">
        <v>156</v>
      </c>
      <c r="D6" s="53">
        <v>200000</v>
      </c>
      <c r="E6" s="78" t="s">
        <v>113</v>
      </c>
      <c r="F6" s="20" t="s">
        <v>99</v>
      </c>
      <c r="G6" s="79"/>
    </row>
    <row r="7" spans="1:7" s="64" customFormat="1" ht="30" customHeight="1" x14ac:dyDescent="0.15">
      <c r="A7" s="55" t="s">
        <v>57</v>
      </c>
      <c r="B7" s="52" t="s">
        <v>91</v>
      </c>
      <c r="C7" s="78" t="s">
        <v>156</v>
      </c>
      <c r="D7" s="53">
        <v>159300</v>
      </c>
      <c r="E7" s="78" t="s">
        <v>113</v>
      </c>
      <c r="F7" s="20" t="s">
        <v>100</v>
      </c>
      <c r="G7" s="79"/>
    </row>
    <row r="8" spans="1:7" s="64" customFormat="1" ht="30" customHeight="1" x14ac:dyDescent="0.15">
      <c r="A8" s="55" t="s">
        <v>57</v>
      </c>
      <c r="B8" s="52" t="s">
        <v>92</v>
      </c>
      <c r="C8" s="78" t="s">
        <v>156</v>
      </c>
      <c r="D8" s="53">
        <v>270000</v>
      </c>
      <c r="E8" s="78" t="s">
        <v>113</v>
      </c>
      <c r="F8" s="20" t="s">
        <v>110</v>
      </c>
      <c r="G8" s="79"/>
    </row>
    <row r="9" spans="1:7" s="64" customFormat="1" ht="30" customHeight="1" x14ac:dyDescent="0.15">
      <c r="A9" s="55" t="s">
        <v>57</v>
      </c>
      <c r="B9" s="52" t="s">
        <v>93</v>
      </c>
      <c r="C9" s="78" t="s">
        <v>156</v>
      </c>
      <c r="D9" s="53">
        <v>23200000</v>
      </c>
      <c r="E9" s="78" t="s">
        <v>115</v>
      </c>
      <c r="F9" s="20" t="s">
        <v>109</v>
      </c>
      <c r="G9" s="79"/>
    </row>
    <row r="10" spans="1:7" s="64" customFormat="1" ht="30" customHeight="1" x14ac:dyDescent="0.15">
      <c r="A10" s="55" t="s">
        <v>57</v>
      </c>
      <c r="B10" s="52" t="s">
        <v>94</v>
      </c>
      <c r="C10" s="78" t="s">
        <v>156</v>
      </c>
      <c r="D10" s="53">
        <v>44774330</v>
      </c>
      <c r="E10" s="78" t="s">
        <v>114</v>
      </c>
      <c r="F10" s="20" t="s">
        <v>108</v>
      </c>
      <c r="G10" s="79"/>
    </row>
    <row r="11" spans="1:7" s="64" customFormat="1" ht="30" customHeight="1" x14ac:dyDescent="0.15">
      <c r="A11" s="55" t="s">
        <v>57</v>
      </c>
      <c r="B11" s="52" t="s">
        <v>95</v>
      </c>
      <c r="C11" s="78" t="s">
        <v>156</v>
      </c>
      <c r="D11" s="53">
        <v>180000</v>
      </c>
      <c r="E11" s="78" t="s">
        <v>113</v>
      </c>
      <c r="F11" s="20" t="s">
        <v>101</v>
      </c>
      <c r="G11" s="79"/>
    </row>
    <row r="12" spans="1:7" s="84" customFormat="1" ht="30" customHeight="1" x14ac:dyDescent="0.15">
      <c r="A12" s="55" t="s">
        <v>142</v>
      </c>
      <c r="B12" s="52" t="s">
        <v>152</v>
      </c>
      <c r="C12" s="78" t="s">
        <v>157</v>
      </c>
      <c r="D12" s="53">
        <v>1050410</v>
      </c>
      <c r="E12" s="78" t="s">
        <v>113</v>
      </c>
      <c r="F12" s="20" t="s">
        <v>98</v>
      </c>
      <c r="G12" s="79"/>
    </row>
    <row r="13" spans="1:7" s="64" customFormat="1" ht="30" customHeight="1" x14ac:dyDescent="0.15">
      <c r="A13" s="55" t="s">
        <v>57</v>
      </c>
      <c r="B13" s="52" t="s">
        <v>107</v>
      </c>
      <c r="C13" s="78" t="s">
        <v>156</v>
      </c>
      <c r="D13" s="53">
        <v>40000</v>
      </c>
      <c r="E13" s="58" t="s">
        <v>113</v>
      </c>
      <c r="F13" s="20" t="s">
        <v>102</v>
      </c>
      <c r="G13" s="79"/>
    </row>
    <row r="14" spans="1:7" s="84" customFormat="1" ht="30" customHeight="1" x14ac:dyDescent="0.15">
      <c r="A14" s="55" t="s">
        <v>142</v>
      </c>
      <c r="B14" s="147" t="s">
        <v>83</v>
      </c>
      <c r="C14" s="78" t="s">
        <v>155</v>
      </c>
      <c r="D14" s="53">
        <v>350000</v>
      </c>
      <c r="E14" s="58" t="s">
        <v>153</v>
      </c>
      <c r="F14" s="20" t="s">
        <v>154</v>
      </c>
      <c r="G14" s="79"/>
    </row>
    <row r="15" spans="1:7" s="84" customFormat="1" ht="30" customHeight="1" x14ac:dyDescent="0.15">
      <c r="A15" s="55" t="s">
        <v>165</v>
      </c>
      <c r="B15" s="52" t="s">
        <v>166</v>
      </c>
      <c r="C15" s="78" t="s">
        <v>167</v>
      </c>
      <c r="D15" s="53">
        <v>450000</v>
      </c>
      <c r="E15" s="58" t="s">
        <v>168</v>
      </c>
      <c r="F15" s="20" t="s">
        <v>169</v>
      </c>
      <c r="G15" s="79"/>
    </row>
    <row r="16" spans="1:7" s="84" customFormat="1" ht="30" customHeight="1" x14ac:dyDescent="0.15">
      <c r="A16" s="55" t="s">
        <v>165</v>
      </c>
      <c r="B16" s="52" t="s">
        <v>170</v>
      </c>
      <c r="C16" s="78" t="s">
        <v>171</v>
      </c>
      <c r="D16" s="53">
        <v>450000</v>
      </c>
      <c r="E16" s="58" t="s">
        <v>173</v>
      </c>
      <c r="F16" s="20" t="s">
        <v>172</v>
      </c>
      <c r="G16" s="79"/>
    </row>
    <row r="17" spans="1:7" s="84" customFormat="1" ht="30" customHeight="1" thickBot="1" x14ac:dyDescent="0.2">
      <c r="A17" s="56" t="s">
        <v>174</v>
      </c>
      <c r="B17" s="107" t="s">
        <v>175</v>
      </c>
      <c r="C17" s="67" t="s">
        <v>161</v>
      </c>
      <c r="D17" s="66">
        <v>30413350</v>
      </c>
      <c r="E17" s="67" t="s">
        <v>176</v>
      </c>
      <c r="F17" s="65" t="s">
        <v>160</v>
      </c>
      <c r="G17" s="57"/>
    </row>
  </sheetData>
  <mergeCells count="3">
    <mergeCell ref="A1:G1"/>
    <mergeCell ref="A2:B2"/>
    <mergeCell ref="F2:G2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10" t="s">
        <v>15</v>
      </c>
      <c r="B1" s="110"/>
      <c r="C1" s="110"/>
      <c r="D1" s="110"/>
      <c r="E1" s="110"/>
    </row>
    <row r="2" spans="1:5" ht="26.25" thickBot="1" x14ac:dyDescent="0.2">
      <c r="A2" s="10" t="s">
        <v>56</v>
      </c>
      <c r="B2" s="10"/>
      <c r="C2" s="7"/>
      <c r="D2" s="7"/>
      <c r="E2" s="51" t="s">
        <v>81</v>
      </c>
    </row>
    <row r="3" spans="1:5" s="21" customFormat="1" ht="22.5" customHeight="1" x14ac:dyDescent="0.2">
      <c r="A3" s="114" t="s">
        <v>55</v>
      </c>
      <c r="B3" s="13" t="s">
        <v>47</v>
      </c>
      <c r="C3" s="117" t="s">
        <v>177</v>
      </c>
      <c r="D3" s="117"/>
      <c r="E3" s="118"/>
    </row>
    <row r="4" spans="1:5" s="21" customFormat="1" ht="22.5" customHeight="1" x14ac:dyDescent="0.2">
      <c r="A4" s="115"/>
      <c r="B4" s="12" t="s">
        <v>22</v>
      </c>
      <c r="C4" s="22">
        <v>6150000</v>
      </c>
      <c r="D4" s="12" t="s">
        <v>48</v>
      </c>
      <c r="E4" s="49">
        <v>5719500</v>
      </c>
    </row>
    <row r="5" spans="1:5" s="21" customFormat="1" ht="22.5" customHeight="1" x14ac:dyDescent="0.2">
      <c r="A5" s="115"/>
      <c r="B5" s="12" t="s">
        <v>49</v>
      </c>
      <c r="C5" s="15">
        <f>E5/C4</f>
        <v>0.93</v>
      </c>
      <c r="D5" s="12" t="s">
        <v>23</v>
      </c>
      <c r="E5" s="49">
        <v>5719500</v>
      </c>
    </row>
    <row r="6" spans="1:5" s="21" customFormat="1" ht="22.5" customHeight="1" x14ac:dyDescent="0.2">
      <c r="A6" s="115"/>
      <c r="B6" s="12" t="s">
        <v>20</v>
      </c>
      <c r="C6" s="23" t="s">
        <v>178</v>
      </c>
      <c r="D6" s="12" t="s">
        <v>21</v>
      </c>
      <c r="E6" s="24" t="s">
        <v>179</v>
      </c>
    </row>
    <row r="7" spans="1:5" s="21" customFormat="1" ht="22.5" customHeight="1" x14ac:dyDescent="0.2">
      <c r="A7" s="115"/>
      <c r="B7" s="12" t="s">
        <v>50</v>
      </c>
      <c r="C7" s="59" t="s">
        <v>64</v>
      </c>
      <c r="D7" s="12" t="s">
        <v>51</v>
      </c>
      <c r="E7" s="54" t="s">
        <v>180</v>
      </c>
    </row>
    <row r="8" spans="1:5" s="21" customFormat="1" ht="22.5" customHeight="1" x14ac:dyDescent="0.2">
      <c r="A8" s="115"/>
      <c r="B8" s="12" t="s">
        <v>52</v>
      </c>
      <c r="C8" s="59" t="s">
        <v>65</v>
      </c>
      <c r="D8" s="12" t="s">
        <v>25</v>
      </c>
      <c r="E8" s="25" t="s">
        <v>181</v>
      </c>
    </row>
    <row r="9" spans="1:5" s="21" customFormat="1" ht="22.5" customHeight="1" thickBot="1" x14ac:dyDescent="0.25">
      <c r="A9" s="116"/>
      <c r="B9" s="14" t="s">
        <v>53</v>
      </c>
      <c r="C9" s="60" t="s">
        <v>66</v>
      </c>
      <c r="D9" s="14" t="s">
        <v>54</v>
      </c>
      <c r="E9" s="80" t="s">
        <v>182</v>
      </c>
    </row>
    <row r="10" spans="1:5" ht="22.5" customHeight="1" x14ac:dyDescent="0.15">
      <c r="A10" s="114" t="s">
        <v>55</v>
      </c>
      <c r="B10" s="13" t="s">
        <v>47</v>
      </c>
      <c r="C10" s="117" t="s">
        <v>186</v>
      </c>
      <c r="D10" s="117"/>
      <c r="E10" s="118"/>
    </row>
    <row r="11" spans="1:5" ht="22.5" customHeight="1" x14ac:dyDescent="0.15">
      <c r="A11" s="115"/>
      <c r="B11" s="12" t="s">
        <v>22</v>
      </c>
      <c r="C11" s="22">
        <v>31000000</v>
      </c>
      <c r="D11" s="12" t="s">
        <v>48</v>
      </c>
      <c r="E11" s="49">
        <v>30413350</v>
      </c>
    </row>
    <row r="12" spans="1:5" ht="22.5" customHeight="1" x14ac:dyDescent="0.15">
      <c r="A12" s="115"/>
      <c r="B12" s="12" t="s">
        <v>49</v>
      </c>
      <c r="C12" s="15">
        <f>E12/C11</f>
        <v>0.98107580645161285</v>
      </c>
      <c r="D12" s="12" t="s">
        <v>23</v>
      </c>
      <c r="E12" s="49">
        <v>30413350</v>
      </c>
    </row>
    <row r="13" spans="1:5" ht="22.5" customHeight="1" x14ac:dyDescent="0.15">
      <c r="A13" s="115"/>
      <c r="B13" s="12" t="s">
        <v>20</v>
      </c>
      <c r="C13" s="23" t="s">
        <v>185</v>
      </c>
      <c r="D13" s="12" t="s">
        <v>21</v>
      </c>
      <c r="E13" s="24" t="s">
        <v>187</v>
      </c>
    </row>
    <row r="14" spans="1:5" ht="22.5" customHeight="1" x14ac:dyDescent="0.15">
      <c r="A14" s="115"/>
      <c r="B14" s="12" t="s">
        <v>50</v>
      </c>
      <c r="C14" s="59" t="s">
        <v>64</v>
      </c>
      <c r="D14" s="12" t="s">
        <v>51</v>
      </c>
      <c r="E14" s="54" t="s">
        <v>188</v>
      </c>
    </row>
    <row r="15" spans="1:5" ht="22.5" customHeight="1" x14ac:dyDescent="0.15">
      <c r="A15" s="115"/>
      <c r="B15" s="12" t="s">
        <v>52</v>
      </c>
      <c r="C15" s="59" t="s">
        <v>65</v>
      </c>
      <c r="D15" s="12" t="s">
        <v>25</v>
      </c>
      <c r="E15" s="25" t="s">
        <v>184</v>
      </c>
    </row>
    <row r="16" spans="1:5" ht="22.5" customHeight="1" thickBot="1" x14ac:dyDescent="0.2">
      <c r="A16" s="116"/>
      <c r="B16" s="14" t="s">
        <v>53</v>
      </c>
      <c r="C16" s="60" t="s">
        <v>66</v>
      </c>
      <c r="D16" s="14" t="s">
        <v>54</v>
      </c>
      <c r="E16" s="80" t="s">
        <v>183</v>
      </c>
    </row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</sheetData>
  <mergeCells count="5">
    <mergeCell ref="A1:E1"/>
    <mergeCell ref="A3:A9"/>
    <mergeCell ref="C3:E3"/>
    <mergeCell ref="A10:A16"/>
    <mergeCell ref="C10:E10"/>
  </mergeCells>
  <phoneticPr fontId="7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10" t="s">
        <v>16</v>
      </c>
      <c r="B1" s="110"/>
      <c r="C1" s="110"/>
      <c r="D1" s="110"/>
      <c r="E1" s="110"/>
      <c r="F1" s="110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28" t="str">
        <f>계약현황공개!C3</f>
        <v>지구촌 청소년해외봉사 본활동 용역</v>
      </c>
      <c r="C3" s="128"/>
      <c r="D3" s="128"/>
      <c r="E3" s="128"/>
      <c r="F3" s="129"/>
    </row>
    <row r="4" spans="1:6" ht="19.5" customHeight="1" x14ac:dyDescent="0.15">
      <c r="A4" s="121" t="s">
        <v>29</v>
      </c>
      <c r="B4" s="122" t="s">
        <v>20</v>
      </c>
      <c r="C4" s="122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21"/>
      <c r="B5" s="122"/>
      <c r="C5" s="122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21"/>
      <c r="B6" s="130" t="str">
        <f>계약현황공개!C6</f>
        <v>2019.07.02.</v>
      </c>
      <c r="C6" s="43" t="s">
        <v>189</v>
      </c>
      <c r="D6" s="131">
        <f>계약현황공개!C4</f>
        <v>6150000</v>
      </c>
      <c r="E6" s="131">
        <f>계약현황공개!E5</f>
        <v>5719500</v>
      </c>
      <c r="F6" s="132">
        <f>E6/D6</f>
        <v>0.93</v>
      </c>
    </row>
    <row r="7" spans="1:6" ht="19.5" customHeight="1" x14ac:dyDescent="0.15">
      <c r="A7" s="121"/>
      <c r="B7" s="130"/>
      <c r="C7" s="43" t="s">
        <v>190</v>
      </c>
      <c r="D7" s="131"/>
      <c r="E7" s="131"/>
      <c r="F7" s="132"/>
    </row>
    <row r="8" spans="1:6" ht="19.5" customHeight="1" x14ac:dyDescent="0.15">
      <c r="A8" s="121" t="s">
        <v>25</v>
      </c>
      <c r="B8" s="28" t="s">
        <v>26</v>
      </c>
      <c r="C8" s="28" t="s">
        <v>33</v>
      </c>
      <c r="D8" s="122" t="s">
        <v>27</v>
      </c>
      <c r="E8" s="122"/>
      <c r="F8" s="123"/>
    </row>
    <row r="9" spans="1:6" ht="19.5" customHeight="1" x14ac:dyDescent="0.15">
      <c r="A9" s="121"/>
      <c r="B9" s="50" t="str">
        <f>계약현황공개!E8</f>
        <v>㈜동서관광여행사</v>
      </c>
      <c r="C9" s="48" t="s">
        <v>191</v>
      </c>
      <c r="D9" s="124" t="str">
        <f>계약현황공개!E9</f>
        <v>경기 성남시 분당구 성남대로926번길 6, 607호</v>
      </c>
      <c r="E9" s="124"/>
      <c r="F9" s="125"/>
    </row>
    <row r="10" spans="1:6" ht="19.5" customHeight="1" x14ac:dyDescent="0.15">
      <c r="A10" s="27" t="s">
        <v>35</v>
      </c>
      <c r="B10" s="126" t="s">
        <v>80</v>
      </c>
      <c r="C10" s="126"/>
      <c r="D10" s="126"/>
      <c r="E10" s="126"/>
      <c r="F10" s="127"/>
    </row>
    <row r="11" spans="1:6" ht="19.5" customHeight="1" x14ac:dyDescent="0.15">
      <c r="A11" s="27" t="s">
        <v>34</v>
      </c>
      <c r="B11" s="126" t="s">
        <v>195</v>
      </c>
      <c r="C11" s="126"/>
      <c r="D11" s="126"/>
      <c r="E11" s="126"/>
      <c r="F11" s="127"/>
    </row>
    <row r="12" spans="1:6" ht="19.5" customHeight="1" thickBot="1" x14ac:dyDescent="0.2">
      <c r="A12" s="19" t="s">
        <v>28</v>
      </c>
      <c r="B12" s="119"/>
      <c r="C12" s="119"/>
      <c r="D12" s="119"/>
      <c r="E12" s="119"/>
      <c r="F12" s="120"/>
    </row>
    <row r="13" spans="1:6" s="64" customFormat="1" ht="19.5" customHeight="1" x14ac:dyDescent="0.15">
      <c r="A13" s="18" t="s">
        <v>19</v>
      </c>
      <c r="B13" s="128" t="str">
        <f>계약현황공개!C10</f>
        <v>업무용 컴퓨터 구입</v>
      </c>
      <c r="C13" s="128"/>
      <c r="D13" s="128"/>
      <c r="E13" s="128"/>
      <c r="F13" s="129"/>
    </row>
    <row r="14" spans="1:6" s="64" customFormat="1" ht="19.5" customHeight="1" x14ac:dyDescent="0.15">
      <c r="A14" s="121" t="s">
        <v>29</v>
      </c>
      <c r="B14" s="122" t="s">
        <v>20</v>
      </c>
      <c r="C14" s="122" t="s">
        <v>21</v>
      </c>
      <c r="D14" s="69" t="s">
        <v>30</v>
      </c>
      <c r="E14" s="69" t="s">
        <v>23</v>
      </c>
      <c r="F14" s="70" t="s">
        <v>61</v>
      </c>
    </row>
    <row r="15" spans="1:6" s="64" customFormat="1" ht="19.5" customHeight="1" x14ac:dyDescent="0.15">
      <c r="A15" s="121"/>
      <c r="B15" s="122"/>
      <c r="C15" s="122"/>
      <c r="D15" s="69" t="s">
        <v>31</v>
      </c>
      <c r="E15" s="69" t="s">
        <v>24</v>
      </c>
      <c r="F15" s="70" t="s">
        <v>32</v>
      </c>
    </row>
    <row r="16" spans="1:6" s="64" customFormat="1" ht="19.5" customHeight="1" x14ac:dyDescent="0.15">
      <c r="A16" s="121"/>
      <c r="B16" s="130" t="str">
        <f>계약현황공개!C13</f>
        <v>2019.07.10.</v>
      </c>
      <c r="C16" s="43" t="s">
        <v>185</v>
      </c>
      <c r="D16" s="131">
        <f>계약현황공개!C11</f>
        <v>31000000</v>
      </c>
      <c r="E16" s="131">
        <f>계약현황공개!E12</f>
        <v>30413350</v>
      </c>
      <c r="F16" s="132">
        <f>E16/D16</f>
        <v>0.98107580645161285</v>
      </c>
    </row>
    <row r="17" spans="1:6" s="64" customFormat="1" ht="19.5" customHeight="1" x14ac:dyDescent="0.15">
      <c r="A17" s="121"/>
      <c r="B17" s="130"/>
      <c r="C17" s="43" t="s">
        <v>192</v>
      </c>
      <c r="D17" s="131"/>
      <c r="E17" s="131"/>
      <c r="F17" s="132"/>
    </row>
    <row r="18" spans="1:6" s="64" customFormat="1" ht="19.5" customHeight="1" x14ac:dyDescent="0.15">
      <c r="A18" s="121" t="s">
        <v>25</v>
      </c>
      <c r="B18" s="69" t="s">
        <v>26</v>
      </c>
      <c r="C18" s="69" t="s">
        <v>33</v>
      </c>
      <c r="D18" s="122" t="s">
        <v>27</v>
      </c>
      <c r="E18" s="122"/>
      <c r="F18" s="123"/>
    </row>
    <row r="19" spans="1:6" s="64" customFormat="1" ht="19.5" customHeight="1" x14ac:dyDescent="0.15">
      <c r="A19" s="121"/>
      <c r="B19" s="50" t="str">
        <f>계약현황공개!E15</f>
        <v>서울지방조달청</v>
      </c>
      <c r="C19" s="48" t="s">
        <v>193</v>
      </c>
      <c r="D19" s="124" t="str">
        <f>계약현황공개!E16</f>
        <v>서울시 서초구 반포대로 217</v>
      </c>
      <c r="E19" s="124"/>
      <c r="F19" s="125"/>
    </row>
    <row r="20" spans="1:6" s="64" customFormat="1" ht="19.5" customHeight="1" x14ac:dyDescent="0.15">
      <c r="A20" s="68" t="s">
        <v>35</v>
      </c>
      <c r="B20" s="126" t="s">
        <v>80</v>
      </c>
      <c r="C20" s="126"/>
      <c r="D20" s="126"/>
      <c r="E20" s="126"/>
      <c r="F20" s="127"/>
    </row>
    <row r="21" spans="1:6" s="64" customFormat="1" ht="19.5" customHeight="1" x14ac:dyDescent="0.15">
      <c r="A21" s="68" t="s">
        <v>34</v>
      </c>
      <c r="B21" s="126" t="s">
        <v>194</v>
      </c>
      <c r="C21" s="126"/>
      <c r="D21" s="126"/>
      <c r="E21" s="126"/>
      <c r="F21" s="127"/>
    </row>
    <row r="22" spans="1:6" s="64" customFormat="1" ht="19.5" customHeight="1" thickBot="1" x14ac:dyDescent="0.2">
      <c r="A22" s="19" t="s">
        <v>28</v>
      </c>
      <c r="B22" s="119"/>
      <c r="C22" s="119"/>
      <c r="D22" s="119"/>
      <c r="E22" s="119"/>
      <c r="F22" s="120"/>
    </row>
  </sheetData>
  <mergeCells count="29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3:F13"/>
    <mergeCell ref="A14:A17"/>
    <mergeCell ref="B14:B15"/>
    <mergeCell ref="C14:C15"/>
    <mergeCell ref="B16:B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2019-08-02T01:31:19Z</dcterms:modified>
</cp:coreProperties>
</file>