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2\계약\현황게시물\"/>
    </mc:Choice>
  </mc:AlternateContent>
  <bookViews>
    <workbookView xWindow="0" yWindow="0" windowWidth="28800" windowHeight="12285" firstSheet="3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24" r:id="rId8"/>
    <sheet name="수의계약현황공개" sheetId="22" r:id="rId9"/>
    <sheet name="계약내용의 변경에 관한 사항" sheetId="20" r:id="rId10"/>
  </sheets>
  <externalReferences>
    <externalReference r:id="rId11"/>
  </externalReference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D61" i="24" l="1"/>
  <c r="D47" i="24"/>
  <c r="D40" i="24"/>
  <c r="D68" i="24"/>
  <c r="D33" i="24"/>
  <c r="D26" i="24"/>
  <c r="D19" i="24"/>
  <c r="D3" i="22"/>
  <c r="D54" i="24"/>
  <c r="D12" i="24"/>
  <c r="D5" i="24"/>
  <c r="F99" i="22" l="1"/>
  <c r="E99" i="22"/>
  <c r="D99" i="22"/>
  <c r="G96" i="22"/>
  <c r="H96" i="22" s="1"/>
  <c r="F96" i="22"/>
  <c r="E96" i="22"/>
  <c r="D96" i="22"/>
  <c r="D93" i="22"/>
  <c r="F89" i="22"/>
  <c r="E89" i="22"/>
  <c r="D89" i="22"/>
  <c r="G86" i="22"/>
  <c r="H86" i="22" s="1"/>
  <c r="F86" i="22"/>
  <c r="E86" i="22"/>
  <c r="D86" i="22"/>
  <c r="D83" i="22"/>
  <c r="F79" i="22"/>
  <c r="E79" i="22"/>
  <c r="D79" i="22"/>
  <c r="G76" i="22"/>
  <c r="H76" i="22" s="1"/>
  <c r="F76" i="22"/>
  <c r="E76" i="22"/>
  <c r="D76" i="22"/>
  <c r="D73" i="22"/>
  <c r="F69" i="22"/>
  <c r="E69" i="22"/>
  <c r="D69" i="22"/>
  <c r="G66" i="22"/>
  <c r="H66" i="22" s="1"/>
  <c r="F66" i="22"/>
  <c r="E66" i="22"/>
  <c r="D66" i="22"/>
  <c r="D63" i="22"/>
  <c r="F59" i="22"/>
  <c r="E59" i="22"/>
  <c r="D59" i="22"/>
  <c r="G56" i="22"/>
  <c r="H56" i="22" s="1"/>
  <c r="F56" i="22"/>
  <c r="E56" i="22"/>
  <c r="D56" i="22"/>
  <c r="D53" i="22"/>
  <c r="F49" i="22"/>
  <c r="E49" i="22"/>
  <c r="D49" i="22"/>
  <c r="G46" i="22"/>
  <c r="H46" i="22" s="1"/>
  <c r="F46" i="22"/>
  <c r="E46" i="22"/>
  <c r="D46" i="22"/>
  <c r="D43" i="22"/>
  <c r="F39" i="22"/>
  <c r="E39" i="22"/>
  <c r="D39" i="22"/>
  <c r="G36" i="22"/>
  <c r="H36" i="22" s="1"/>
  <c r="F36" i="22"/>
  <c r="E36" i="22"/>
  <c r="D36" i="22"/>
  <c r="D33" i="22"/>
  <c r="F29" i="22"/>
  <c r="E29" i="22"/>
  <c r="D29" i="22"/>
  <c r="G26" i="22"/>
  <c r="H26" i="22" s="1"/>
  <c r="F26" i="22"/>
  <c r="E26" i="22"/>
  <c r="D26" i="22"/>
  <c r="D23" i="22"/>
  <c r="F19" i="22"/>
  <c r="E19" i="22"/>
  <c r="D19" i="22"/>
  <c r="G16" i="22"/>
  <c r="H16" i="22" s="1"/>
  <c r="F16" i="22"/>
  <c r="E16" i="22"/>
  <c r="D16" i="22"/>
  <c r="D13" i="22"/>
  <c r="F9" i="22"/>
  <c r="E9" i="22"/>
  <c r="D9" i="22"/>
  <c r="G6" i="22"/>
  <c r="H6" i="22" s="1"/>
  <c r="F6" i="22"/>
  <c r="E6" i="22"/>
  <c r="D6" i="22"/>
  <c r="H9" i="6" l="1"/>
  <c r="H8" i="6"/>
  <c r="H7" i="6"/>
  <c r="H5" i="6"/>
  <c r="H12" i="6" l="1"/>
  <c r="H11" i="6"/>
  <c r="H13" i="6"/>
  <c r="H6" i="6"/>
  <c r="H10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<sst xmlns="http://schemas.openxmlformats.org/spreadsheetml/2006/main" count="680" uniqueCount="210">
  <si>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</si>
  <si>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</si>
  <si>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</si>
  <si>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</si>
  <si>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</si>
  <si>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</si>
  <si>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</si>
  <si>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</si>
  <si>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</si>
  <si>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</si>
  <si>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</si>
  <si>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</si>
  <si>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</si>
  <si>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</si>
  <si>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</si>
  <si>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</si>
  <si>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</si>
  <si>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</si>
  <si>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</si>
  <si>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</si>
  <si>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</si>
  <si>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</si>
  <si>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</si>
  <si>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</si>
  <si>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</si>
  <si>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</si>
  <si>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</si>
  <si>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</si>
  <si>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</si>
  <si>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</si>
  <si>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</si>
  <si>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</si>
  <si>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</si>
  <si>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</si>
  <si>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</si>
  <si>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</si>
  <si>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</si>
  <si>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</si>
  <si>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</si>
  <si>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</si>
  <si>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</si>
  <si>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</si>
  <si>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</si>
  <si>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</si>
  <si>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</si>
  <si>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</si>
  <si>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</si>
  <si>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</si>
  <si>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</si>
  <si>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</si>
  <si>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</si>
  <si>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</si>
  <si>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</si>
  <si>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</si>
  <si>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</si>
  <si>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</si>
  <si>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</si>
  <si>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</si>
  <si>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</si>
  <si>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</si>
  <si>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</si>
  <si>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</si>
  <si>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</si>
  <si>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</si>
  <si>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</si>
  <si>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</si>
  <si>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</si>
  <si>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</si>
  <si>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</si>
  <si>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</si>
  <si>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준공(기성)검사현황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</si>
  <si>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</si>
  <si>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</si>
  <si>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</si>
  <si>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</si>
  <si>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</si>
  <si>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대금지급현황</t>
    <phoneticPr fontId="6" type="noConversion"/>
  </si>
  <si>
    <t>계약방법</t>
    <phoneticPr fontId="6" type="noConversion"/>
  </si>
  <si>
    <t>㈜문일종합관리</t>
    <phoneticPr fontId="6" type="noConversion"/>
  </si>
  <si>
    <t>㈜대승인터컴</t>
    <phoneticPr fontId="6" type="noConversion"/>
  </si>
  <si>
    <t>다온정보</t>
    <phoneticPr fontId="6" type="noConversion"/>
  </si>
  <si>
    <t>㈜불스아이</t>
    <phoneticPr fontId="6" type="noConversion"/>
  </si>
  <si>
    <t>주식회사케이티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</si>
  <si>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</si>
  <si>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</si>
  <si>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</si>
  <si>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</si>
  <si>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</si>
  <si>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</si>
  <si>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</si>
  <si>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</si>
  <si>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</si>
  <si>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</si>
  <si>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</si>
  <si>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</si>
  <si>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</si>
  <si>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</si>
  <si>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</si>
  <si>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</si>
  <si>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</si>
  <si>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</si>
  <si>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</si>
  <si>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</si>
  <si>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</si>
  <si>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</si>
  <si>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</si>
  <si>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</si>
  <si>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</si>
  <si>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</si>
  <si>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</si>
  <si>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인터넷망 사용 신청(21)</t>
    <phoneticPr fontId="6" type="noConversion"/>
  </si>
  <si>
    <t>계약현황공개</t>
    <phoneticPr fontId="6" type="noConversion"/>
  </si>
  <si>
    <t>2022.01.01.</t>
    <phoneticPr fontId="6" type="noConversion"/>
  </si>
  <si>
    <t>2022.12.31.</t>
    <phoneticPr fontId="6" type="noConversion"/>
  </si>
  <si>
    <t>2022.1.1.</t>
    <phoneticPr fontId="6" type="noConversion"/>
  </si>
  <si>
    <t>2022.11.31.</t>
    <phoneticPr fontId="6" type="noConversion"/>
  </si>
  <si>
    <t>1월분</t>
    <phoneticPr fontId="6" type="noConversion"/>
  </si>
  <si>
    <t>2021.12.23.</t>
    <phoneticPr fontId="6" type="noConversion"/>
  </si>
  <si>
    <t>2021.12.31.</t>
    <phoneticPr fontId="6" type="noConversion"/>
  </si>
  <si>
    <t>2021.12.31.</t>
    <phoneticPr fontId="6" type="noConversion"/>
  </si>
  <si>
    <t>2021.12.30.</t>
    <phoneticPr fontId="6" type="noConversion"/>
  </si>
  <si>
    <t>교원정수기</t>
    <phoneticPr fontId="6" type="noConversion"/>
  </si>
  <si>
    <t>㈜교원</t>
    <phoneticPr fontId="6" type="noConversion"/>
  </si>
  <si>
    <t>2021.12.28.</t>
    <phoneticPr fontId="6" type="noConversion"/>
  </si>
  <si>
    <t>2021.12.14.</t>
    <phoneticPr fontId="6" type="noConversion"/>
  </si>
  <si>
    <t>(주)교원</t>
    <phoneticPr fontId="6" type="noConversion"/>
  </si>
  <si>
    <t>1월분</t>
    <phoneticPr fontId="6" type="noConversion"/>
  </si>
  <si>
    <t>사 업 명</t>
  </si>
  <si>
    <t>계약개요</t>
  </si>
  <si>
    <t>계약일자</t>
  </si>
  <si>
    <t>예정금액</t>
  </si>
  <si>
    <t>계약금액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</si>
  <si>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</si>
  <si>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</si>
  <si>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</si>
  <si>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</si>
  <si>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</si>
  <si>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</si>
  <si>
    <t>주 소</t>
  </si>
  <si>
    <t>추정가격이 2천만원 이하인 물품의 제조·구매·용역 계약(제25조제1항제5호)</t>
  </si>
  <si>
    <t>사업장소</t>
  </si>
  <si>
    <t>기 타</t>
  </si>
  <si>
    <t>양지동청소년문화의집</t>
    <phoneticPr fontId="6" type="noConversion"/>
  </si>
  <si>
    <t>계약기간</t>
    <phoneticPr fontId="6" type="noConversion"/>
  </si>
  <si>
    <t>수의계약현황</t>
    <phoneticPr fontId="6" type="noConversion"/>
  </si>
  <si>
    <t>양지동</t>
    <phoneticPr fontId="6" type="noConversion"/>
  </si>
  <si>
    <t>(단위:원)</t>
    <phoneticPr fontId="6" type="noConversion"/>
  </si>
  <si>
    <t>대표자</t>
    <phoneticPr fontId="6" type="noConversion"/>
  </si>
  <si>
    <t>수의계약사유</t>
    <phoneticPr fontId="6" type="noConversion"/>
  </si>
  <si>
    <t>계약기간</t>
    <phoneticPr fontId="6" type="noConversion"/>
  </si>
  <si>
    <t>수의계약사유</t>
    <phoneticPr fontId="6" type="noConversion"/>
  </si>
  <si>
    <t>수의계약사유</t>
    <phoneticPr fontId="6" type="noConversion"/>
  </si>
  <si>
    <t>양지동청소년문화의집</t>
    <phoneticPr fontId="6" type="noConversion"/>
  </si>
  <si>
    <t>대표자</t>
    <phoneticPr fontId="6" type="noConversion"/>
  </si>
  <si>
    <t>계약기간</t>
    <phoneticPr fontId="6" type="noConversion"/>
  </si>
  <si>
    <t>계약현황</t>
    <phoneticPr fontId="6" type="noConversion"/>
  </si>
  <si>
    <t>계약명</t>
  </si>
  <si>
    <t>경리관리시스템</t>
    <phoneticPr fontId="6" type="noConversion"/>
  </si>
  <si>
    <t>예정가격</t>
  </si>
  <si>
    <t>계약부서(감독원)</t>
    <phoneticPr fontId="6" type="noConversion"/>
  </si>
  <si>
    <t>양지동청소년문화의집(이현준)</t>
    <phoneticPr fontId="6" type="noConversion"/>
  </si>
  <si>
    <t>낙찰률</t>
  </si>
  <si>
    <t>계약기간</t>
  </si>
  <si>
    <t>계약방법</t>
  </si>
  <si>
    <t>수의1인 견적</t>
    <phoneticPr fontId="6" type="noConversion"/>
  </si>
  <si>
    <t>준공일자</t>
  </si>
  <si>
    <t>계약유형</t>
  </si>
  <si>
    <t>대여</t>
    <phoneticPr fontId="6" type="noConversion"/>
  </si>
  <si>
    <t>㈜예스원</t>
    <phoneticPr fontId="6" type="noConversion"/>
  </si>
  <si>
    <t>계약사유</t>
  </si>
  <si>
    <t>지방계약법 시행령 제25조 1항</t>
    <phoneticPr fontId="6" type="noConversion"/>
  </si>
  <si>
    <t>소재지</t>
  </si>
  <si>
    <t>서울특별시 중구 세종대로 7길 25</t>
    <phoneticPr fontId="6" type="noConversion"/>
  </si>
  <si>
    <t>렌탈</t>
    <phoneticPr fontId="6" type="noConversion"/>
  </si>
  <si>
    <t>㈜코웨이</t>
    <phoneticPr fontId="6" type="noConversion"/>
  </si>
  <si>
    <t>지방계약법 시행령 제30조 1항</t>
    <phoneticPr fontId="6" type="noConversion"/>
  </si>
  <si>
    <t>충남공주시 유구읍 유구 마곡사로</t>
    <phoneticPr fontId="6" type="noConversion"/>
  </si>
  <si>
    <t>양지동청소년문화의집(이현준)</t>
    <phoneticPr fontId="6" type="noConversion"/>
  </si>
  <si>
    <t>㈜코웨이</t>
    <phoneticPr fontId="6" type="noConversion"/>
  </si>
  <si>
    <t>지방계약법 시행령 제25조 1항</t>
    <phoneticPr fontId="6" type="noConversion"/>
  </si>
  <si>
    <t>충남공주시 유구읍 유구 마곡사로</t>
    <phoneticPr fontId="6" type="noConversion"/>
  </si>
  <si>
    <t>업무용사무기기(복합기)</t>
    <phoneticPr fontId="6" type="noConversion"/>
  </si>
  <si>
    <t>물품</t>
    <phoneticPr fontId="6" type="noConversion"/>
  </si>
  <si>
    <t>지방계약법 시행령 제30조 1항</t>
    <phoneticPr fontId="6" type="noConversion"/>
  </si>
  <si>
    <t>성남시 분당구 동판교로 92</t>
    <phoneticPr fontId="6" type="noConversion"/>
  </si>
  <si>
    <t>계약현황</t>
    <phoneticPr fontId="6" type="noConversion"/>
  </si>
  <si>
    <t>문화놀이터 노래방등 3종세트</t>
    <phoneticPr fontId="6" type="noConversion"/>
  </si>
  <si>
    <t>수의1인 견적</t>
    <phoneticPr fontId="6" type="noConversion"/>
  </si>
  <si>
    <t>부산광역시 해운대구 센텀서로30</t>
    <phoneticPr fontId="6" type="noConversion"/>
  </si>
  <si>
    <t>시설용역비</t>
    <phoneticPr fontId="6" type="noConversion"/>
  </si>
  <si>
    <t>성남시 수정구 성남대로 1210번길7</t>
    <phoneticPr fontId="6" type="noConversion"/>
  </si>
  <si>
    <t>인터넷 전화사용신청</t>
    <phoneticPr fontId="6" type="noConversion"/>
  </si>
  <si>
    <t>2022.01.01.~12.31.</t>
    <phoneticPr fontId="6" type="noConversion"/>
  </si>
  <si>
    <t>렌탈</t>
    <phoneticPr fontId="6" type="noConversion"/>
  </si>
  <si>
    <t>(주)케이티</t>
    <phoneticPr fontId="6" type="noConversion"/>
  </si>
  <si>
    <t>인터넷망 사용신청</t>
    <phoneticPr fontId="6" type="noConversion"/>
  </si>
  <si>
    <t>2021.12.23.</t>
    <phoneticPr fontId="6" type="noConversion"/>
  </si>
  <si>
    <t>경기도성남시분당구불정로90</t>
    <phoneticPr fontId="6" type="noConversion"/>
  </si>
  <si>
    <t>2021.12.31.</t>
    <phoneticPr fontId="6" type="noConversion"/>
  </si>
  <si>
    <t>대여</t>
    <phoneticPr fontId="6" type="noConversion"/>
  </si>
  <si>
    <t>정수기 렌탈계약</t>
    <phoneticPr fontId="6" type="noConversion"/>
  </si>
  <si>
    <t>2021.12.31.</t>
    <phoneticPr fontId="6" type="noConversion"/>
  </si>
  <si>
    <t>교원정수기 렌탈계약</t>
    <phoneticPr fontId="6" type="noConversion"/>
  </si>
  <si>
    <t>서울중구을지로2가6</t>
    <phoneticPr fontId="6" type="noConversion"/>
  </si>
  <si>
    <t>양지동청소년문화의집(이진수)</t>
    <phoneticPr fontId="6" type="noConversion"/>
  </si>
  <si>
    <t>2021.12.28.</t>
    <phoneticPr fontId="6" type="noConversion"/>
  </si>
  <si>
    <t>㈜불스아이</t>
    <phoneticPr fontId="6" type="noConversion"/>
  </si>
  <si>
    <t>경기 광주시 목현동413-1</t>
    <phoneticPr fontId="6" type="noConversion"/>
  </si>
  <si>
    <t>양지동청소년문화의집(이진수)</t>
    <phoneticPr fontId="6" type="noConversion"/>
  </si>
  <si>
    <t>양지동청소년문화의집(이용상)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</si>
</sst>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0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79" fontId="23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3" fillId="4" borderId="2" xfId="1" applyFont="1" applyFill="1" applyBorder="1" applyAlignment="1" applyProtection="1">
      <alignment horizontal="right" vertical="center" shrinkToFit="1"/>
    </xf>
    <xf numFmtId="41" fontId="23" fillId="4" borderId="2" xfId="1" applyNumberFormat="1" applyFont="1" applyFill="1" applyBorder="1" applyAlignment="1" applyProtection="1">
      <alignment horizontal="right" vertical="center" shrinkToFit="1"/>
    </xf>
    <xf numFmtId="41" fontId="23" fillId="4" borderId="2" xfId="1" applyFont="1" applyFill="1" applyBorder="1" applyAlignment="1" applyProtection="1">
      <alignment vertical="center" shrinkToFit="1"/>
    </xf>
    <xf numFmtId="41" fontId="23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3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21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3" fontId="21" fillId="0" borderId="5" xfId="0" applyNumberFormat="1" applyFont="1" applyBorder="1" applyAlignment="1">
      <alignment horizontal="right" vertical="center" shrinkToFit="1"/>
    </xf>
    <xf numFmtId="3" fontId="21" fillId="0" borderId="21" xfId="0" applyNumberFormat="1" applyFont="1" applyBorder="1" applyAlignment="1">
      <alignment horizontal="right" vertical="center" shrinkToFit="1"/>
    </xf>
    <xf numFmtId="9" fontId="21" fillId="0" borderId="5" xfId="0" applyNumberFormat="1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3" fillId="4" borderId="2" xfId="2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177" fontId="28" fillId="0" borderId="31" xfId="0" applyNumberFormat="1" applyFont="1" applyFill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3" fillId="4" borderId="2" xfId="0" applyNumberFormat="1" applyFont="1" applyFill="1" applyBorder="1" applyAlignment="1" applyProtection="1">
      <alignment horizontal="center" vertical="center" shrinkToFi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8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0" fillId="0" borderId="2" xfId="0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5" fillId="2" borderId="3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6" fillId="2" borderId="39" xfId="0" applyFont="1" applyFill="1" applyBorder="1" applyAlignment="1">
      <alignment horizontal="center" vertical="center"/>
    </xf>
    <xf numFmtId="0" fontId="36" fillId="2" borderId="40" xfId="0" applyFont="1" applyFill="1" applyBorder="1" applyAlignment="1">
      <alignment horizontal="center" vertical="center"/>
    </xf>
    <xf numFmtId="0" fontId="36" fillId="2" borderId="41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9" fontId="18" fillId="0" borderId="44" xfId="0" applyNumberFormat="1" applyFont="1" applyFill="1" applyBorder="1" applyAlignment="1">
      <alignment horizontal="center" vertical="center" wrapText="1"/>
    </xf>
    <xf numFmtId="9" fontId="18" fillId="0" borderId="45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center" vertical="center" wrapText="1"/>
    </xf>
    <xf numFmtId="9" fontId="18" fillId="0" borderId="6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40" fillId="0" borderId="41" xfId="0" applyFont="1" applyBorder="1" applyAlignment="1">
      <alignment horizontal="center" vertical="center"/>
    </xf>
    <xf numFmtId="49" fontId="34" fillId="0" borderId="8" xfId="0" applyNumberFormat="1" applyFont="1" applyBorder="1" applyAlignment="1">
      <alignment horizontal="center" vertical="center" wrapText="1"/>
    </xf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YOUTH/Desktop/2022/&#44228;&#50557;/&#44228;&#50557;&#45824;&#511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대장"/>
      <sheetName val="양식대장"/>
      <sheetName val="연간대장"/>
    </sheetNames>
    <sheetDataSet>
      <sheetData sheetId="0">
        <row r="6">
          <cell r="G6" t="str">
            <v>2021.12.23.</v>
          </cell>
          <cell r="O6" t="str">
            <v>인테넷전화사용신청</v>
          </cell>
          <cell r="R6" t="str">
            <v>2022.01.01.~2022.12.31.</v>
          </cell>
          <cell r="V6">
            <v>3066000</v>
          </cell>
          <cell r="W6">
            <v>3066000</v>
          </cell>
          <cell r="AT6" t="str">
            <v>주식회사케이티</v>
          </cell>
          <cell r="AU6" t="str">
            <v>구현모</v>
          </cell>
          <cell r="AV6" t="str">
            <v>경기도 성남시 분당구 불정로 90</v>
          </cell>
        </row>
        <row r="7">
          <cell r="G7" t="str">
            <v>2021.12.23.</v>
          </cell>
          <cell r="O7" t="str">
            <v>인터넷망 사용 신청(21)</v>
          </cell>
          <cell r="R7" t="str">
            <v>2022.01.01.~2022.12.31.</v>
          </cell>
          <cell r="V7">
            <v>5508000</v>
          </cell>
          <cell r="W7">
            <v>5306400</v>
          </cell>
          <cell r="AT7" t="str">
            <v>주식회사케이티</v>
          </cell>
          <cell r="AU7" t="str">
            <v>구현모</v>
          </cell>
          <cell r="AV7" t="str">
            <v>경기도 성남시 분당구 불정로 90</v>
          </cell>
        </row>
        <row r="8">
          <cell r="G8" t="str">
            <v>2021.12.31.</v>
          </cell>
          <cell r="O8" t="str">
            <v>무인경비시스템</v>
          </cell>
          <cell r="R8" t="str">
            <v>2022.01.01.~2022.12.31.</v>
          </cell>
          <cell r="V8">
            <v>2304000</v>
          </cell>
          <cell r="W8">
            <v>2280000</v>
          </cell>
          <cell r="AT8" t="str">
            <v>㈜에스원</v>
          </cell>
          <cell r="AU8" t="str">
            <v>노희찬</v>
          </cell>
          <cell r="AV8" t="str">
            <v>서울중구 세종대로7길 25</v>
          </cell>
        </row>
        <row r="9">
          <cell r="O9" t="str">
            <v>정수기 임차</v>
          </cell>
          <cell r="R9" t="str">
            <v>2022.01.01.~2022.12.31.</v>
          </cell>
          <cell r="V9">
            <v>670800</v>
          </cell>
          <cell r="W9">
            <v>670800</v>
          </cell>
          <cell r="AT9" t="str">
            <v>코웨이㈜</v>
          </cell>
          <cell r="AU9" t="str">
            <v>이해선</v>
          </cell>
          <cell r="AV9" t="str">
            <v>충남공주시 유구읍 유구마곡사로136-23</v>
          </cell>
        </row>
        <row r="10">
          <cell r="G10" t="str">
            <v>2021.12.31.</v>
          </cell>
          <cell r="O10" t="str">
            <v>교원정수기 임차</v>
          </cell>
          <cell r="R10" t="str">
            <v>2022.01.01.~2022.12.31.</v>
          </cell>
          <cell r="V10">
            <v>384000</v>
          </cell>
          <cell r="W10">
            <v>354000</v>
          </cell>
          <cell r="AT10" t="str">
            <v>(주)교원</v>
          </cell>
          <cell r="AU10" t="str">
            <v>장평순</v>
          </cell>
          <cell r="AV10" t="str">
            <v>서울시 중구 을지로 2가 6, 교원내외빌딩</v>
          </cell>
        </row>
        <row r="11">
          <cell r="G11" t="str">
            <v>2021.12.31.</v>
          </cell>
          <cell r="O11" t="str">
            <v>비데임차</v>
          </cell>
          <cell r="R11" t="str">
            <v>2022.01.01.~2022.12.31.</v>
          </cell>
          <cell r="V11">
            <v>624000</v>
          </cell>
          <cell r="W11">
            <v>573600</v>
          </cell>
          <cell r="AT11" t="str">
            <v>코웨이㈜</v>
          </cell>
          <cell r="AU11" t="str">
            <v>이해선</v>
          </cell>
          <cell r="AV11" t="str">
            <v>충남공주시 유구읍 유구마곡사로136-23</v>
          </cell>
        </row>
        <row r="12">
          <cell r="G12" t="str">
            <v>2021.12.23.</v>
          </cell>
          <cell r="O12" t="str">
            <v xml:space="preserve">업무용사무기기(복합기) </v>
          </cell>
          <cell r="R12" t="str">
            <v>2022.01.01.~2022.12.31.</v>
          </cell>
          <cell r="V12">
            <v>1680000</v>
          </cell>
          <cell r="W12">
            <v>960000</v>
          </cell>
          <cell r="AT12" t="str">
            <v>다온정보</v>
          </cell>
          <cell r="AU12" t="str">
            <v>전미원</v>
          </cell>
          <cell r="AV12" t="str">
            <v>경기도 성남시 분당구 동판교로 92, 316동 9층 903호</v>
          </cell>
        </row>
        <row r="13">
          <cell r="G13" t="str">
            <v>2021.12.28.</v>
          </cell>
          <cell r="O13" t="str">
            <v>전자다트</v>
          </cell>
          <cell r="R13" t="str">
            <v>2022.01.01.~2022.12.31.</v>
          </cell>
          <cell r="V13">
            <v>1380000</v>
          </cell>
          <cell r="W13">
            <v>1320000</v>
          </cell>
          <cell r="AT13" t="str">
            <v>㈜불스아이</v>
          </cell>
          <cell r="AU13" t="str">
            <v>정연탁</v>
          </cell>
          <cell r="AV13" t="str">
            <v>경기도 광주시 목현동413-1</v>
          </cell>
        </row>
        <row r="14">
          <cell r="G14" t="str">
            <v>2021.12.14.</v>
          </cell>
          <cell r="O14" t="str">
            <v>문화놀이터3종세트</v>
          </cell>
          <cell r="R14" t="str">
            <v>2022.01.01.~2022.12.31.</v>
          </cell>
          <cell r="V14">
            <v>18000000</v>
          </cell>
          <cell r="W14">
            <v>16200000</v>
          </cell>
          <cell r="AT14" t="str">
            <v>㈜대승인터컴</v>
          </cell>
          <cell r="AU14" t="str">
            <v>안선태</v>
          </cell>
          <cell r="AV14" t="str">
            <v>부산광역시 해운대구 센텀서로66</v>
          </cell>
        </row>
        <row r="15">
          <cell r="G15" t="str">
            <v>2021.12.30.</v>
          </cell>
          <cell r="O15" t="str">
            <v>시설용역비</v>
          </cell>
          <cell r="R15" t="str">
            <v>2022.01.01.~2022.12.31.</v>
          </cell>
          <cell r="V15">
            <v>6960000</v>
          </cell>
          <cell r="W15">
            <v>6864000</v>
          </cell>
          <cell r="AT15" t="str">
            <v>㈜문일종합관리</v>
          </cell>
          <cell r="AU15" t="str">
            <v>유광례</v>
          </cell>
          <cell r="AV15" t="str">
            <v>경기도 성남시 수정구 성남대로 1210번길 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51" t="s">
        <v>35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25.5">
      <c r="A2" s="152" t="s">
        <v>74</v>
      </c>
      <c r="B2" s="152"/>
      <c r="C2" s="152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77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97"/>
      <c r="B4" s="98"/>
      <c r="C4" s="99"/>
      <c r="D4" s="100"/>
      <c r="E4" s="101"/>
      <c r="F4" s="97"/>
      <c r="G4" s="97"/>
      <c r="H4" s="102"/>
      <c r="I4" s="97"/>
      <c r="J4" s="97"/>
      <c r="K4" s="97"/>
      <c r="L4" s="46"/>
    </row>
    <row r="5" spans="1:12" ht="18" customHeight="1">
      <c r="A5" s="103"/>
      <c r="B5" s="103"/>
      <c r="C5" s="103"/>
      <c r="D5" s="100"/>
      <c r="E5" s="103"/>
      <c r="F5" s="103"/>
      <c r="G5" s="103"/>
      <c r="H5" s="104"/>
      <c r="I5" s="97"/>
      <c r="J5" s="97"/>
      <c r="K5" s="97"/>
      <c r="L5" s="46"/>
    </row>
    <row r="6" spans="1:12" ht="18" customHeight="1">
      <c r="A6" s="103"/>
      <c r="B6" s="103"/>
      <c r="C6" s="103"/>
      <c r="D6" s="100"/>
      <c r="E6" s="103"/>
      <c r="F6" s="103"/>
      <c r="G6" s="103"/>
      <c r="H6" s="104"/>
      <c r="I6" s="97"/>
      <c r="J6" s="97"/>
      <c r="K6" s="97"/>
      <c r="L6" s="46"/>
    </row>
    <row r="7" spans="1:12" ht="18" customHeight="1">
      <c r="A7" s="103"/>
      <c r="B7" s="98"/>
      <c r="C7" s="99"/>
      <c r="D7" s="100"/>
      <c r="E7" s="101"/>
      <c r="F7" s="97"/>
      <c r="G7" s="97"/>
      <c r="H7" s="102"/>
      <c r="I7" s="97"/>
      <c r="J7" s="97"/>
      <c r="K7" s="97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53" t="s">
        <v>60</v>
      </c>
      <c r="B1" s="153"/>
      <c r="C1" s="153"/>
      <c r="D1" s="153"/>
      <c r="E1" s="153"/>
      <c r="F1" s="153"/>
      <c r="G1" s="153"/>
      <c r="H1" s="153"/>
      <c r="I1" s="153"/>
    </row>
    <row r="2" spans="1:9" ht="25.5">
      <c r="A2" s="154" t="s">
        <v>75</v>
      </c>
      <c r="B2" s="154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01" t="s">
        <v>4</v>
      </c>
      <c r="B3" s="199" t="s">
        <v>5</v>
      </c>
      <c r="C3" s="199" t="s">
        <v>44</v>
      </c>
      <c r="D3" s="199" t="s">
        <v>62</v>
      </c>
      <c r="E3" s="197" t="s">
        <v>65</v>
      </c>
      <c r="F3" s="198"/>
      <c r="G3" s="197" t="s">
        <v>66</v>
      </c>
      <c r="H3" s="198"/>
      <c r="I3" s="199" t="s">
        <v>61</v>
      </c>
    </row>
    <row r="4" spans="1:9" ht="28.5" customHeight="1">
      <c r="A4" s="202"/>
      <c r="B4" s="200"/>
      <c r="C4" s="200"/>
      <c r="D4" s="200"/>
      <c r="E4" s="29" t="s">
        <v>63</v>
      </c>
      <c r="F4" s="29" t="s">
        <v>64</v>
      </c>
      <c r="G4" s="29" t="s">
        <v>63</v>
      </c>
      <c r="H4" s="29" t="s">
        <v>64</v>
      </c>
      <c r="I4" s="200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42" customHeight="1">
      <c r="A1" s="151" t="s">
        <v>51</v>
      </c>
      <c r="B1" s="151"/>
      <c r="C1" s="151"/>
      <c r="D1" s="151"/>
      <c r="E1" s="151"/>
      <c r="F1" s="151"/>
      <c r="G1" s="151"/>
      <c r="H1" s="151"/>
      <c r="I1" s="151"/>
    </row>
    <row r="2" spans="1:12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12" ht="23.25" customHeight="1">
      <c r="A3" s="138"/>
      <c r="B3" s="138"/>
      <c r="C3" s="139"/>
      <c r="D3" s="138"/>
      <c r="E3" s="142"/>
      <c r="F3" s="106"/>
      <c r="G3" s="138"/>
      <c r="H3" s="138"/>
      <c r="I3" s="140"/>
    </row>
    <row r="4" spans="1:12" ht="23.25" customHeight="1">
      <c r="A4" s="138"/>
      <c r="B4" s="138"/>
      <c r="C4" s="139"/>
      <c r="D4" s="138"/>
      <c r="E4" s="142"/>
      <c r="F4" s="106"/>
      <c r="G4" s="138"/>
      <c r="H4" s="138"/>
      <c r="I4" s="140"/>
    </row>
    <row r="5" spans="1:12" ht="23.25" customHeight="1">
      <c r="A5" s="138"/>
      <c r="B5" s="138"/>
      <c r="C5" s="139"/>
      <c r="D5" s="138"/>
      <c r="E5" s="142"/>
      <c r="F5" s="106"/>
      <c r="G5" s="138"/>
      <c r="H5" s="138"/>
      <c r="I5" s="140"/>
    </row>
    <row r="6" spans="1:12" ht="23.25" customHeight="1">
      <c r="A6" s="138"/>
      <c r="B6" s="138"/>
      <c r="C6" s="139"/>
      <c r="D6" s="138"/>
      <c r="E6" s="142"/>
      <c r="F6" s="106"/>
      <c r="G6" s="138"/>
      <c r="H6" s="138"/>
      <c r="I6" s="140"/>
    </row>
    <row r="7" spans="1:12" ht="23.25" customHeight="1">
      <c r="A7" s="138"/>
      <c r="B7" s="138"/>
      <c r="C7" s="139"/>
      <c r="D7" s="138"/>
      <c r="E7" s="142"/>
      <c r="F7" s="106"/>
      <c r="G7" s="138"/>
      <c r="H7" s="138"/>
      <c r="I7" s="140"/>
    </row>
    <row r="8" spans="1:12" ht="23.25" customHeight="1">
      <c r="A8" s="138"/>
      <c r="B8" s="138"/>
      <c r="C8" s="141"/>
      <c r="D8" s="138"/>
      <c r="E8" s="142"/>
      <c r="F8" s="106"/>
      <c r="G8" s="138"/>
      <c r="H8" s="138"/>
      <c r="I8" s="140"/>
    </row>
    <row r="9" spans="1:12" s="47" customFormat="1" ht="23.25" customHeight="1">
      <c r="A9" s="138"/>
      <c r="B9" s="138"/>
      <c r="C9" s="141"/>
      <c r="D9" s="138"/>
      <c r="E9" s="142"/>
      <c r="F9" s="106"/>
      <c r="G9" s="138"/>
      <c r="H9" s="138"/>
      <c r="I9" s="140"/>
      <c r="J9" s="15"/>
      <c r="K9" s="16"/>
      <c r="L9" s="15"/>
    </row>
    <row r="10" spans="1:12" ht="23.25" customHeight="1">
      <c r="A10" s="138"/>
      <c r="B10" s="138"/>
      <c r="C10" s="139"/>
      <c r="D10" s="138"/>
      <c r="E10" s="142"/>
      <c r="F10" s="106"/>
      <c r="G10" s="138"/>
      <c r="H10" s="138"/>
      <c r="I10" s="140"/>
    </row>
    <row r="11" spans="1:12" ht="23.25" customHeight="1">
      <c r="A11" s="138"/>
      <c r="B11" s="138"/>
      <c r="C11" s="139"/>
      <c r="D11" s="138"/>
      <c r="E11" s="142"/>
      <c r="F11" s="106"/>
      <c r="G11" s="138"/>
      <c r="H11" s="138"/>
      <c r="I11" s="140"/>
    </row>
    <row r="12" spans="1:12" ht="23.25" customHeight="1">
      <c r="A12" s="138"/>
      <c r="B12" s="138"/>
      <c r="C12" s="138"/>
      <c r="D12" s="138"/>
      <c r="E12" s="105"/>
      <c r="F12" s="106"/>
      <c r="G12" s="138"/>
      <c r="H12" s="138"/>
      <c r="I12" s="143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51" t="s">
        <v>58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131"/>
      <c r="B3" s="132"/>
      <c r="C3" s="133"/>
      <c r="D3" s="133"/>
      <c r="E3" s="130"/>
      <c r="F3" s="136"/>
      <c r="G3" s="137"/>
      <c r="H3" s="134"/>
      <c r="I3" s="135"/>
      <c r="J3" s="131"/>
      <c r="K3" s="131"/>
      <c r="L3" s="131"/>
      <c r="M3" s="86"/>
    </row>
    <row r="4" spans="1:13" ht="31.5" customHeight="1">
      <c r="A4" s="86"/>
      <c r="B4" s="87"/>
      <c r="C4" s="88"/>
      <c r="D4" s="88"/>
      <c r="E4" s="74"/>
      <c r="F4" s="124"/>
      <c r="G4" s="125"/>
      <c r="H4" s="89"/>
      <c r="I4" s="90"/>
      <c r="J4" s="86"/>
      <c r="K4" s="86"/>
      <c r="L4" s="86"/>
      <c r="M4" s="86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53" t="s">
        <v>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5.5">
      <c r="A2" s="154" t="s">
        <v>74</v>
      </c>
      <c r="B2" s="154"/>
      <c r="C2" s="1"/>
      <c r="D2" s="1"/>
      <c r="E2" s="1"/>
      <c r="F2" s="2"/>
      <c r="G2" s="2"/>
      <c r="H2" s="2"/>
      <c r="I2" s="2"/>
      <c r="J2" s="155" t="s">
        <v>3</v>
      </c>
      <c r="K2" s="155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53" t="s">
        <v>18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5.5">
      <c r="A2" s="154" t="s">
        <v>74</v>
      </c>
      <c r="B2" s="154"/>
      <c r="C2" s="1"/>
      <c r="D2" s="1"/>
      <c r="E2" s="1"/>
      <c r="F2" s="8"/>
      <c r="G2" s="8"/>
      <c r="H2" s="8"/>
      <c r="I2" s="8"/>
      <c r="J2" s="155" t="s">
        <v>3</v>
      </c>
      <c r="K2" s="155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15" zoomScaleNormal="115" workbookViewId="0">
      <selection activeCell="A4" sqref="A4:C13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53" t="s">
        <v>70</v>
      </c>
      <c r="B1" s="153"/>
      <c r="C1" s="153"/>
      <c r="D1" s="153"/>
      <c r="E1" s="153"/>
      <c r="F1" s="153"/>
      <c r="G1" s="153"/>
      <c r="H1" s="153"/>
      <c r="I1" s="153"/>
    </row>
    <row r="2" spans="1:9" ht="25.5">
      <c r="A2" s="48" t="s">
        <v>73</v>
      </c>
      <c r="B2" s="48"/>
      <c r="C2" s="1"/>
      <c r="D2" s="1"/>
      <c r="E2" s="1"/>
      <c r="F2" s="49"/>
      <c r="G2" s="49"/>
      <c r="H2" s="155" t="s">
        <v>3</v>
      </c>
      <c r="I2" s="155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9.25" customHeight="1">
      <c r="A4" s="107" t="s">
        <v>84</v>
      </c>
      <c r="B4" s="108" t="s">
        <v>109</v>
      </c>
      <c r="C4" s="109">
        <v>3066000</v>
      </c>
      <c r="D4" s="110" t="s">
        <v>117</v>
      </c>
      <c r="E4" s="111" t="s">
        <v>112</v>
      </c>
      <c r="F4" s="111" t="s">
        <v>113</v>
      </c>
      <c r="G4" s="111" t="s">
        <v>114</v>
      </c>
      <c r="H4" s="111" t="s">
        <v>115</v>
      </c>
      <c r="I4" s="112" t="s">
        <v>116</v>
      </c>
    </row>
    <row r="5" spans="1:9" ht="25.5" customHeight="1">
      <c r="A5" s="107" t="s">
        <v>110</v>
      </c>
      <c r="B5" s="108" t="s">
        <v>82</v>
      </c>
      <c r="C5" s="109">
        <v>5306400</v>
      </c>
      <c r="D5" s="110" t="s">
        <v>117</v>
      </c>
      <c r="E5" s="111" t="s">
        <v>112</v>
      </c>
      <c r="F5" s="111" t="s">
        <v>113</v>
      </c>
      <c r="G5" s="111" t="s">
        <v>114</v>
      </c>
      <c r="H5" s="111" t="s">
        <v>115</v>
      </c>
      <c r="I5" s="112" t="s">
        <v>116</v>
      </c>
    </row>
    <row r="6" spans="1:9" ht="25.5" customHeight="1">
      <c r="A6" s="107" t="s">
        <v>85</v>
      </c>
      <c r="B6" s="108" t="s">
        <v>86</v>
      </c>
      <c r="C6" s="109">
        <v>2280000</v>
      </c>
      <c r="D6" s="110" t="s">
        <v>118</v>
      </c>
      <c r="E6" s="111" t="s">
        <v>112</v>
      </c>
      <c r="F6" s="111" t="s">
        <v>113</v>
      </c>
      <c r="G6" s="111" t="s">
        <v>114</v>
      </c>
      <c r="H6" s="111" t="s">
        <v>115</v>
      </c>
      <c r="I6" s="112" t="s">
        <v>116</v>
      </c>
    </row>
    <row r="7" spans="1:9" ht="25.5" customHeight="1">
      <c r="A7" s="113" t="s">
        <v>93</v>
      </c>
      <c r="B7" s="108" t="s">
        <v>88</v>
      </c>
      <c r="C7" s="109">
        <v>670800</v>
      </c>
      <c r="D7" s="110" t="s">
        <v>119</v>
      </c>
      <c r="E7" s="111" t="s">
        <v>112</v>
      </c>
      <c r="F7" s="111" t="s">
        <v>113</v>
      </c>
      <c r="G7" s="111" t="s">
        <v>114</v>
      </c>
      <c r="H7" s="111" t="s">
        <v>115</v>
      </c>
      <c r="I7" s="112" t="s">
        <v>116</v>
      </c>
    </row>
    <row r="8" spans="1:9" ht="25.5" customHeight="1">
      <c r="A8" s="107" t="s">
        <v>121</v>
      </c>
      <c r="B8" s="108" t="s">
        <v>122</v>
      </c>
      <c r="C8" s="109">
        <v>354000</v>
      </c>
      <c r="D8" s="110" t="s">
        <v>83</v>
      </c>
      <c r="E8" s="111" t="s">
        <v>112</v>
      </c>
      <c r="F8" s="111" t="s">
        <v>113</v>
      </c>
      <c r="G8" s="111" t="s">
        <v>114</v>
      </c>
      <c r="H8" s="111" t="s">
        <v>115</v>
      </c>
      <c r="I8" s="112" t="s">
        <v>116</v>
      </c>
    </row>
    <row r="9" spans="1:9" ht="25.5" customHeight="1">
      <c r="A9" s="107" t="s">
        <v>87</v>
      </c>
      <c r="B9" s="108" t="s">
        <v>88</v>
      </c>
      <c r="C9" s="109">
        <v>573600</v>
      </c>
      <c r="D9" s="110" t="s">
        <v>83</v>
      </c>
      <c r="E9" s="111" t="s">
        <v>112</v>
      </c>
      <c r="F9" s="111" t="s">
        <v>113</v>
      </c>
      <c r="G9" s="111" t="s">
        <v>114</v>
      </c>
      <c r="H9" s="111" t="s">
        <v>115</v>
      </c>
      <c r="I9" s="112" t="s">
        <v>116</v>
      </c>
    </row>
    <row r="10" spans="1:9" ht="25.5" customHeight="1">
      <c r="A10" s="107" t="s">
        <v>92</v>
      </c>
      <c r="B10" s="108" t="s">
        <v>80</v>
      </c>
      <c r="C10" s="109">
        <v>960000</v>
      </c>
      <c r="D10" s="110" t="s">
        <v>117</v>
      </c>
      <c r="E10" s="111" t="s">
        <v>112</v>
      </c>
      <c r="F10" s="111" t="s">
        <v>113</v>
      </c>
      <c r="G10" s="111" t="s">
        <v>114</v>
      </c>
      <c r="H10" s="111" t="s">
        <v>115</v>
      </c>
      <c r="I10" s="112" t="s">
        <v>116</v>
      </c>
    </row>
    <row r="11" spans="1:9" ht="25.5" customHeight="1">
      <c r="A11" s="107" t="s">
        <v>90</v>
      </c>
      <c r="B11" s="108" t="s">
        <v>81</v>
      </c>
      <c r="C11" s="109">
        <v>1320000</v>
      </c>
      <c r="D11" s="110" t="s">
        <v>123</v>
      </c>
      <c r="E11" s="111" t="s">
        <v>112</v>
      </c>
      <c r="F11" s="111" t="s">
        <v>113</v>
      </c>
      <c r="G11" s="111" t="s">
        <v>114</v>
      </c>
      <c r="H11" s="111" t="s">
        <v>115</v>
      </c>
      <c r="I11" s="112" t="s">
        <v>116</v>
      </c>
    </row>
    <row r="12" spans="1:9" ht="25.5" customHeight="1">
      <c r="A12" s="107" t="s">
        <v>91</v>
      </c>
      <c r="B12" s="108" t="s">
        <v>79</v>
      </c>
      <c r="C12" s="109">
        <v>16200000</v>
      </c>
      <c r="D12" s="110" t="s">
        <v>124</v>
      </c>
      <c r="E12" s="111" t="s">
        <v>112</v>
      </c>
      <c r="F12" s="111" t="s">
        <v>113</v>
      </c>
      <c r="G12" s="111" t="s">
        <v>114</v>
      </c>
      <c r="H12" s="111" t="s">
        <v>115</v>
      </c>
      <c r="I12" s="112" t="s">
        <v>116</v>
      </c>
    </row>
    <row r="13" spans="1:9" ht="25.5" customHeight="1">
      <c r="A13" s="107" t="s">
        <v>89</v>
      </c>
      <c r="B13" s="108" t="s">
        <v>78</v>
      </c>
      <c r="C13" s="109">
        <v>6864000</v>
      </c>
      <c r="D13" s="110" t="s">
        <v>120</v>
      </c>
      <c r="E13" s="111" t="s">
        <v>112</v>
      </c>
      <c r="F13" s="111" t="s">
        <v>113</v>
      </c>
      <c r="G13" s="111" t="s">
        <v>114</v>
      </c>
      <c r="H13" s="111" t="s">
        <v>115</v>
      </c>
      <c r="I13" s="112" t="s">
        <v>116</v>
      </c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53" t="s">
        <v>76</v>
      </c>
      <c r="B1" s="153"/>
      <c r="C1" s="153"/>
      <c r="D1" s="153"/>
      <c r="E1" s="153"/>
      <c r="F1" s="153"/>
      <c r="G1" s="153"/>
      <c r="H1" s="153"/>
      <c r="I1" s="153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85" t="s">
        <v>103</v>
      </c>
      <c r="B4" s="92" t="s">
        <v>94</v>
      </c>
      <c r="C4" s="93" t="s">
        <v>95</v>
      </c>
      <c r="D4" s="91">
        <v>3066000</v>
      </c>
      <c r="E4" s="58" t="s">
        <v>96</v>
      </c>
      <c r="F4" s="58">
        <v>255500</v>
      </c>
      <c r="G4" s="59">
        <v>0</v>
      </c>
      <c r="H4" s="68">
        <f>F4</f>
        <v>255500</v>
      </c>
      <c r="I4" s="114" t="s">
        <v>126</v>
      </c>
    </row>
    <row r="5" spans="1:21" s="47" customFormat="1" ht="18" customHeight="1">
      <c r="A5" s="85" t="s">
        <v>73</v>
      </c>
      <c r="B5" s="92" t="s">
        <v>102</v>
      </c>
      <c r="C5" s="93" t="s">
        <v>82</v>
      </c>
      <c r="D5" s="91">
        <v>5306400</v>
      </c>
      <c r="E5" s="58" t="s">
        <v>26</v>
      </c>
      <c r="F5" s="68">
        <v>442200</v>
      </c>
      <c r="G5" s="59" t="s">
        <v>26</v>
      </c>
      <c r="H5" s="68">
        <f>F5</f>
        <v>442200</v>
      </c>
      <c r="I5" s="114" t="s">
        <v>126</v>
      </c>
    </row>
    <row r="6" spans="1:21" ht="18" customHeight="1">
      <c r="A6" s="85" t="s">
        <v>103</v>
      </c>
      <c r="B6" s="92" t="s">
        <v>105</v>
      </c>
      <c r="C6" s="93" t="s">
        <v>97</v>
      </c>
      <c r="D6" s="91">
        <v>2280000</v>
      </c>
      <c r="E6" s="58" t="s">
        <v>96</v>
      </c>
      <c r="F6" s="58">
        <v>190000</v>
      </c>
      <c r="G6" s="59">
        <v>0</v>
      </c>
      <c r="H6" s="68">
        <f>F6</f>
        <v>190000</v>
      </c>
      <c r="I6" s="114" t="s">
        <v>126</v>
      </c>
    </row>
    <row r="7" spans="1:21" s="47" customFormat="1" ht="18" customHeight="1">
      <c r="A7" s="85" t="s">
        <v>73</v>
      </c>
      <c r="B7" s="94" t="s">
        <v>93</v>
      </c>
      <c r="C7" s="93" t="s">
        <v>88</v>
      </c>
      <c r="D7" s="91">
        <v>670800</v>
      </c>
      <c r="E7" s="58" t="s">
        <v>26</v>
      </c>
      <c r="F7" s="60">
        <v>55900</v>
      </c>
      <c r="G7" s="59">
        <v>0</v>
      </c>
      <c r="H7" s="68">
        <f t="shared" ref="H7" si="0">F7</f>
        <v>55900</v>
      </c>
      <c r="I7" s="114" t="s">
        <v>126</v>
      </c>
    </row>
    <row r="8" spans="1:21" s="47" customFormat="1" ht="18" customHeight="1">
      <c r="A8" s="85" t="s">
        <v>73</v>
      </c>
      <c r="B8" s="94" t="s">
        <v>121</v>
      </c>
      <c r="C8" s="93" t="s">
        <v>125</v>
      </c>
      <c r="D8" s="91">
        <v>354000</v>
      </c>
      <c r="E8" s="58" t="s">
        <v>26</v>
      </c>
      <c r="F8" s="60">
        <v>29500</v>
      </c>
      <c r="G8" s="59">
        <v>0</v>
      </c>
      <c r="H8" s="68">
        <f t="shared" ref="H8:H9" si="1">F8</f>
        <v>29500</v>
      </c>
      <c r="I8" s="114" t="s">
        <v>126</v>
      </c>
    </row>
    <row r="9" spans="1:21" s="47" customFormat="1" ht="18" customHeight="1">
      <c r="A9" s="85" t="s">
        <v>73</v>
      </c>
      <c r="B9" s="92" t="s">
        <v>87</v>
      </c>
      <c r="C9" s="93" t="s">
        <v>88</v>
      </c>
      <c r="D9" s="91">
        <v>573600</v>
      </c>
      <c r="E9" s="61" t="s">
        <v>26</v>
      </c>
      <c r="F9" s="61">
        <v>47800</v>
      </c>
      <c r="G9" s="59">
        <v>0</v>
      </c>
      <c r="H9" s="68">
        <f t="shared" si="1"/>
        <v>47800</v>
      </c>
      <c r="I9" s="114" t="s">
        <v>126</v>
      </c>
    </row>
    <row r="10" spans="1:21" ht="18" customHeight="1">
      <c r="A10" s="85" t="s">
        <v>103</v>
      </c>
      <c r="B10" s="92" t="s">
        <v>104</v>
      </c>
      <c r="C10" s="93" t="s">
        <v>108</v>
      </c>
      <c r="D10" s="91">
        <v>960000</v>
      </c>
      <c r="E10" s="58" t="s">
        <v>96</v>
      </c>
      <c r="F10" s="58">
        <v>80000</v>
      </c>
      <c r="G10" s="59">
        <v>0</v>
      </c>
      <c r="H10" s="68">
        <f t="shared" ref="H10:H13" si="2">F10</f>
        <v>80000</v>
      </c>
      <c r="I10" s="114" t="s">
        <v>126</v>
      </c>
    </row>
    <row r="11" spans="1:21" ht="18" customHeight="1">
      <c r="A11" s="85" t="s">
        <v>103</v>
      </c>
      <c r="B11" s="92" t="s">
        <v>99</v>
      </c>
      <c r="C11" s="93" t="s">
        <v>107</v>
      </c>
      <c r="D11" s="91">
        <v>1320000</v>
      </c>
      <c r="E11" s="68" t="s">
        <v>96</v>
      </c>
      <c r="F11" s="68">
        <v>110000</v>
      </c>
      <c r="G11" s="59">
        <v>0</v>
      </c>
      <c r="H11" s="68">
        <f>F11</f>
        <v>110000</v>
      </c>
      <c r="I11" s="114" t="s">
        <v>126</v>
      </c>
    </row>
    <row r="12" spans="1:21" ht="18" customHeight="1">
      <c r="A12" s="85" t="s">
        <v>103</v>
      </c>
      <c r="B12" s="92" t="s">
        <v>100</v>
      </c>
      <c r="C12" s="93" t="s">
        <v>101</v>
      </c>
      <c r="D12" s="91">
        <v>16200000</v>
      </c>
      <c r="E12" s="68" t="s">
        <v>96</v>
      </c>
      <c r="F12" s="68">
        <v>1350000</v>
      </c>
      <c r="G12" s="59">
        <v>0</v>
      </c>
      <c r="H12" s="68">
        <f>F12</f>
        <v>1350000</v>
      </c>
      <c r="I12" s="114" t="s">
        <v>126</v>
      </c>
    </row>
    <row r="13" spans="1:21" ht="18" customHeight="1">
      <c r="A13" s="85" t="s">
        <v>103</v>
      </c>
      <c r="B13" s="92" t="s">
        <v>98</v>
      </c>
      <c r="C13" s="93" t="s">
        <v>106</v>
      </c>
      <c r="D13" s="91">
        <v>6864000</v>
      </c>
      <c r="E13" s="58" t="s">
        <v>96</v>
      </c>
      <c r="F13" s="60">
        <v>572000</v>
      </c>
      <c r="G13" s="59">
        <v>0</v>
      </c>
      <c r="H13" s="68">
        <f t="shared" si="2"/>
        <v>572000</v>
      </c>
      <c r="I13" s="114" t="s">
        <v>126</v>
      </c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sqref="A1:F1"/>
    </sheetView>
  </sheetViews>
  <sheetFormatPr defaultRowHeight="13.5"/>
  <cols>
    <col min="4" max="6" width="22.33203125" customWidth="1"/>
  </cols>
  <sheetData>
    <row r="1" spans="1:6" ht="25.5">
      <c r="A1" s="153" t="s">
        <v>111</v>
      </c>
      <c r="B1" s="153"/>
      <c r="C1" s="153"/>
      <c r="D1" s="153"/>
      <c r="E1" s="153"/>
      <c r="F1" s="153"/>
    </row>
    <row r="2" spans="1:6" ht="26.25" thickBot="1">
      <c r="A2" s="47"/>
      <c r="B2" s="76"/>
      <c r="C2" s="76"/>
      <c r="D2" s="144"/>
      <c r="E2" s="144"/>
      <c r="F2" s="77"/>
    </row>
    <row r="3" spans="1:6" ht="17.25" thickTop="1">
      <c r="A3" s="156">
        <v>1</v>
      </c>
      <c r="B3" s="159" t="s">
        <v>155</v>
      </c>
      <c r="C3" s="126" t="s">
        <v>156</v>
      </c>
      <c r="D3" s="163" t="s">
        <v>191</v>
      </c>
      <c r="E3" s="164"/>
      <c r="F3" s="165"/>
    </row>
    <row r="4" spans="1:6" ht="16.5">
      <c r="A4" s="157"/>
      <c r="B4" s="160"/>
      <c r="C4" s="116" t="s">
        <v>158</v>
      </c>
      <c r="D4" s="80">
        <v>3066000</v>
      </c>
      <c r="E4" s="117" t="s">
        <v>159</v>
      </c>
      <c r="F4" s="81" t="s">
        <v>160</v>
      </c>
    </row>
    <row r="5" spans="1:6" ht="16.5">
      <c r="A5" s="157"/>
      <c r="B5" s="160"/>
      <c r="C5" s="116" t="s">
        <v>161</v>
      </c>
      <c r="D5" s="82">
        <f>F5/D4</f>
        <v>1</v>
      </c>
      <c r="E5" s="117" t="s">
        <v>131</v>
      </c>
      <c r="F5" s="81">
        <v>3066000</v>
      </c>
    </row>
    <row r="6" spans="1:6" ht="16.5">
      <c r="A6" s="157"/>
      <c r="B6" s="160"/>
      <c r="C6" s="116" t="s">
        <v>129</v>
      </c>
      <c r="D6" s="83" t="s">
        <v>117</v>
      </c>
      <c r="E6" s="117" t="s">
        <v>162</v>
      </c>
      <c r="F6" s="84" t="s">
        <v>192</v>
      </c>
    </row>
    <row r="7" spans="1:6" ht="16.5">
      <c r="A7" s="157"/>
      <c r="B7" s="160"/>
      <c r="C7" s="116" t="s">
        <v>163</v>
      </c>
      <c r="D7" s="72" t="s">
        <v>164</v>
      </c>
      <c r="E7" s="117" t="s">
        <v>165</v>
      </c>
      <c r="F7" s="84" t="s">
        <v>112</v>
      </c>
    </row>
    <row r="8" spans="1:6" ht="16.5">
      <c r="A8" s="157"/>
      <c r="B8" s="160"/>
      <c r="C8" s="116" t="s">
        <v>166</v>
      </c>
      <c r="D8" s="72" t="s">
        <v>193</v>
      </c>
      <c r="E8" s="117" t="s">
        <v>136</v>
      </c>
      <c r="F8" s="78" t="s">
        <v>194</v>
      </c>
    </row>
    <row r="9" spans="1:6" ht="17.25" thickBot="1">
      <c r="A9" s="158"/>
      <c r="B9" s="161"/>
      <c r="C9" s="118" t="s">
        <v>169</v>
      </c>
      <c r="D9" s="73" t="s">
        <v>170</v>
      </c>
      <c r="E9" s="119" t="s">
        <v>171</v>
      </c>
      <c r="F9" s="79" t="s">
        <v>197</v>
      </c>
    </row>
    <row r="10" spans="1:6" ht="17.25" thickTop="1">
      <c r="A10" s="156">
        <v>2</v>
      </c>
      <c r="B10" s="159" t="s">
        <v>155</v>
      </c>
      <c r="C10" s="126" t="s">
        <v>156</v>
      </c>
      <c r="D10" s="163" t="s">
        <v>195</v>
      </c>
      <c r="E10" s="164"/>
      <c r="F10" s="165"/>
    </row>
    <row r="11" spans="1:6" ht="16.5">
      <c r="A11" s="157"/>
      <c r="B11" s="160"/>
      <c r="C11" s="116" t="s">
        <v>158</v>
      </c>
      <c r="D11" s="80">
        <v>5508000</v>
      </c>
      <c r="E11" s="117" t="s">
        <v>159</v>
      </c>
      <c r="F11" s="81" t="s">
        <v>160</v>
      </c>
    </row>
    <row r="12" spans="1:6" ht="16.5">
      <c r="A12" s="157"/>
      <c r="B12" s="160"/>
      <c r="C12" s="116" t="s">
        <v>161</v>
      </c>
      <c r="D12" s="82">
        <f>F12/D11</f>
        <v>0.96339869281045754</v>
      </c>
      <c r="E12" s="117" t="s">
        <v>131</v>
      </c>
      <c r="F12" s="81">
        <v>5306400</v>
      </c>
    </row>
    <row r="13" spans="1:6" ht="16.5">
      <c r="A13" s="157"/>
      <c r="B13" s="160"/>
      <c r="C13" s="116" t="s">
        <v>129</v>
      </c>
      <c r="D13" s="83" t="s">
        <v>196</v>
      </c>
      <c r="E13" s="117" t="s">
        <v>162</v>
      </c>
      <c r="F13" s="84" t="s">
        <v>192</v>
      </c>
    </row>
    <row r="14" spans="1:6" ht="16.5">
      <c r="A14" s="157"/>
      <c r="B14" s="160"/>
      <c r="C14" s="116" t="s">
        <v>163</v>
      </c>
      <c r="D14" s="72" t="s">
        <v>164</v>
      </c>
      <c r="E14" s="117" t="s">
        <v>165</v>
      </c>
      <c r="F14" s="84" t="s">
        <v>112</v>
      </c>
    </row>
    <row r="15" spans="1:6" ht="16.5">
      <c r="A15" s="157"/>
      <c r="B15" s="160"/>
      <c r="C15" s="116" t="s">
        <v>166</v>
      </c>
      <c r="D15" s="72" t="s">
        <v>173</v>
      </c>
      <c r="E15" s="117" t="s">
        <v>136</v>
      </c>
      <c r="F15" s="78" t="s">
        <v>194</v>
      </c>
    </row>
    <row r="16" spans="1:6" ht="17.25" thickBot="1">
      <c r="A16" s="158"/>
      <c r="B16" s="161"/>
      <c r="C16" s="118" t="s">
        <v>169</v>
      </c>
      <c r="D16" s="73" t="s">
        <v>175</v>
      </c>
      <c r="E16" s="119" t="s">
        <v>171</v>
      </c>
      <c r="F16" s="79" t="s">
        <v>197</v>
      </c>
    </row>
    <row r="17" spans="1:6" ht="17.25" thickTop="1">
      <c r="A17" s="156">
        <v>3</v>
      </c>
      <c r="B17" s="159" t="s">
        <v>155</v>
      </c>
      <c r="C17" s="126" t="s">
        <v>156</v>
      </c>
      <c r="D17" s="163" t="s">
        <v>157</v>
      </c>
      <c r="E17" s="164"/>
      <c r="F17" s="165"/>
    </row>
    <row r="18" spans="1:6" ht="16.5">
      <c r="A18" s="157"/>
      <c r="B18" s="160"/>
      <c r="C18" s="116" t="s">
        <v>158</v>
      </c>
      <c r="D18" s="80">
        <v>2304000</v>
      </c>
      <c r="E18" s="117" t="s">
        <v>159</v>
      </c>
      <c r="F18" s="81" t="s">
        <v>160</v>
      </c>
    </row>
    <row r="19" spans="1:6" ht="16.5">
      <c r="A19" s="157"/>
      <c r="B19" s="160"/>
      <c r="C19" s="116" t="s">
        <v>161</v>
      </c>
      <c r="D19" s="82">
        <f>F19/D18</f>
        <v>0.98958333333333337</v>
      </c>
      <c r="E19" s="117" t="s">
        <v>131</v>
      </c>
      <c r="F19" s="81">
        <v>2280000</v>
      </c>
    </row>
    <row r="20" spans="1:6" ht="16.5">
      <c r="A20" s="157"/>
      <c r="B20" s="160"/>
      <c r="C20" s="116" t="s">
        <v>129</v>
      </c>
      <c r="D20" s="83" t="s">
        <v>198</v>
      </c>
      <c r="E20" s="117" t="s">
        <v>162</v>
      </c>
      <c r="F20" s="84" t="s">
        <v>192</v>
      </c>
    </row>
    <row r="21" spans="1:6" ht="16.5">
      <c r="A21" s="157"/>
      <c r="B21" s="160"/>
      <c r="C21" s="116" t="s">
        <v>163</v>
      </c>
      <c r="D21" s="72" t="s">
        <v>164</v>
      </c>
      <c r="E21" s="117" t="s">
        <v>165</v>
      </c>
      <c r="F21" s="84" t="s">
        <v>112</v>
      </c>
    </row>
    <row r="22" spans="1:6" ht="16.5">
      <c r="A22" s="157"/>
      <c r="B22" s="160"/>
      <c r="C22" s="116" t="s">
        <v>166</v>
      </c>
      <c r="D22" s="72" t="s">
        <v>199</v>
      </c>
      <c r="E22" s="117" t="s">
        <v>136</v>
      </c>
      <c r="F22" s="78" t="s">
        <v>168</v>
      </c>
    </row>
    <row r="23" spans="1:6" ht="17.25" thickBot="1">
      <c r="A23" s="158"/>
      <c r="B23" s="161"/>
      <c r="C23" s="118" t="s">
        <v>169</v>
      </c>
      <c r="D23" s="73" t="s">
        <v>170</v>
      </c>
      <c r="E23" s="119" t="s">
        <v>171</v>
      </c>
      <c r="F23" s="79" t="s">
        <v>172</v>
      </c>
    </row>
    <row r="24" spans="1:6" ht="17.25" thickTop="1">
      <c r="A24" s="156">
        <v>4</v>
      </c>
      <c r="B24" s="159" t="s">
        <v>155</v>
      </c>
      <c r="C24" s="126" t="s">
        <v>156</v>
      </c>
      <c r="D24" s="163" t="s">
        <v>200</v>
      </c>
      <c r="E24" s="164"/>
      <c r="F24" s="165"/>
    </row>
    <row r="25" spans="1:6" ht="16.5">
      <c r="A25" s="157"/>
      <c r="B25" s="160"/>
      <c r="C25" s="116" t="s">
        <v>158</v>
      </c>
      <c r="D25" s="80">
        <v>670800</v>
      </c>
      <c r="E25" s="117" t="s">
        <v>159</v>
      </c>
      <c r="F25" s="81" t="s">
        <v>160</v>
      </c>
    </row>
    <row r="26" spans="1:6" ht="16.5">
      <c r="A26" s="157"/>
      <c r="B26" s="160"/>
      <c r="C26" s="116" t="s">
        <v>161</v>
      </c>
      <c r="D26" s="82">
        <f>F26/D25</f>
        <v>1</v>
      </c>
      <c r="E26" s="117" t="s">
        <v>131</v>
      </c>
      <c r="F26" s="81">
        <v>670800</v>
      </c>
    </row>
    <row r="27" spans="1:6" ht="16.5">
      <c r="A27" s="157"/>
      <c r="B27" s="160"/>
      <c r="C27" s="116" t="s">
        <v>129</v>
      </c>
      <c r="D27" s="83" t="s">
        <v>201</v>
      </c>
      <c r="E27" s="117" t="s">
        <v>162</v>
      </c>
      <c r="F27" s="84" t="s">
        <v>192</v>
      </c>
    </row>
    <row r="28" spans="1:6" ht="16.5">
      <c r="A28" s="157"/>
      <c r="B28" s="160"/>
      <c r="C28" s="116" t="s">
        <v>163</v>
      </c>
      <c r="D28" s="72" t="s">
        <v>164</v>
      </c>
      <c r="E28" s="117" t="s">
        <v>165</v>
      </c>
      <c r="F28" s="84" t="s">
        <v>112</v>
      </c>
    </row>
    <row r="29" spans="1:6" ht="16.5">
      <c r="A29" s="157"/>
      <c r="B29" s="160"/>
      <c r="C29" s="116" t="s">
        <v>166</v>
      </c>
      <c r="D29" s="72" t="s">
        <v>173</v>
      </c>
      <c r="E29" s="117" t="s">
        <v>136</v>
      </c>
      <c r="F29" s="78" t="s">
        <v>174</v>
      </c>
    </row>
    <row r="30" spans="1:6" ht="17.25" thickBot="1">
      <c r="A30" s="158"/>
      <c r="B30" s="161"/>
      <c r="C30" s="118" t="s">
        <v>169</v>
      </c>
      <c r="D30" s="73" t="s">
        <v>175</v>
      </c>
      <c r="E30" s="119" t="s">
        <v>171</v>
      </c>
      <c r="F30" s="95" t="s">
        <v>176</v>
      </c>
    </row>
    <row r="31" spans="1:6" ht="17.25" thickTop="1">
      <c r="A31" s="156">
        <v>5</v>
      </c>
      <c r="B31" s="159" t="s">
        <v>155</v>
      </c>
      <c r="C31" s="126" t="s">
        <v>156</v>
      </c>
      <c r="D31" s="163" t="s">
        <v>202</v>
      </c>
      <c r="E31" s="164"/>
      <c r="F31" s="165"/>
    </row>
    <row r="32" spans="1:6" ht="16.5">
      <c r="A32" s="157"/>
      <c r="B32" s="160"/>
      <c r="C32" s="116" t="s">
        <v>158</v>
      </c>
      <c r="D32" s="80">
        <v>384000</v>
      </c>
      <c r="E32" s="117" t="s">
        <v>159</v>
      </c>
      <c r="F32" s="81" t="s">
        <v>160</v>
      </c>
    </row>
    <row r="33" spans="1:6" ht="16.5">
      <c r="A33" s="157"/>
      <c r="B33" s="160"/>
      <c r="C33" s="116" t="s">
        <v>161</v>
      </c>
      <c r="D33" s="82">
        <f>F33/D32</f>
        <v>0.921875</v>
      </c>
      <c r="E33" s="117" t="s">
        <v>131</v>
      </c>
      <c r="F33" s="81">
        <v>354000</v>
      </c>
    </row>
    <row r="34" spans="1:6" ht="16.5">
      <c r="A34" s="157"/>
      <c r="B34" s="160"/>
      <c r="C34" s="116" t="s">
        <v>129</v>
      </c>
      <c r="D34" s="83" t="s">
        <v>201</v>
      </c>
      <c r="E34" s="117" t="s">
        <v>162</v>
      </c>
      <c r="F34" s="84" t="s">
        <v>192</v>
      </c>
    </row>
    <row r="35" spans="1:6" ht="16.5">
      <c r="A35" s="157"/>
      <c r="B35" s="160"/>
      <c r="C35" s="116" t="s">
        <v>163</v>
      </c>
      <c r="D35" s="72" t="s">
        <v>164</v>
      </c>
      <c r="E35" s="117" t="s">
        <v>165</v>
      </c>
      <c r="F35" s="84" t="s">
        <v>112</v>
      </c>
    </row>
    <row r="36" spans="1:6" ht="16.5">
      <c r="A36" s="157"/>
      <c r="B36" s="160"/>
      <c r="C36" s="116" t="s">
        <v>166</v>
      </c>
      <c r="D36" s="72" t="s">
        <v>173</v>
      </c>
      <c r="E36" s="117" t="s">
        <v>136</v>
      </c>
      <c r="F36" s="78" t="s">
        <v>122</v>
      </c>
    </row>
    <row r="37" spans="1:6" ht="17.25" thickBot="1">
      <c r="A37" s="158"/>
      <c r="B37" s="161"/>
      <c r="C37" s="118" t="s">
        <v>169</v>
      </c>
      <c r="D37" s="73" t="s">
        <v>175</v>
      </c>
      <c r="E37" s="119" t="s">
        <v>171</v>
      </c>
      <c r="F37" s="95" t="s">
        <v>203</v>
      </c>
    </row>
    <row r="38" spans="1:6" ht="17.25" thickTop="1">
      <c r="A38" s="156">
        <v>6</v>
      </c>
      <c r="B38" s="159" t="s">
        <v>155</v>
      </c>
      <c r="C38" s="126" t="s">
        <v>156</v>
      </c>
      <c r="D38" s="163" t="s">
        <v>87</v>
      </c>
      <c r="E38" s="164"/>
      <c r="F38" s="165"/>
    </row>
    <row r="39" spans="1:6" ht="16.5">
      <c r="A39" s="157"/>
      <c r="B39" s="160"/>
      <c r="C39" s="116" t="s">
        <v>158</v>
      </c>
      <c r="D39" s="80">
        <v>624000</v>
      </c>
      <c r="E39" s="117" t="s">
        <v>159</v>
      </c>
      <c r="F39" s="81" t="s">
        <v>177</v>
      </c>
    </row>
    <row r="40" spans="1:6" ht="16.5">
      <c r="A40" s="157"/>
      <c r="B40" s="160"/>
      <c r="C40" s="116" t="s">
        <v>161</v>
      </c>
      <c r="D40" s="82">
        <f>F40/D39</f>
        <v>0.91923076923076918</v>
      </c>
      <c r="E40" s="117" t="s">
        <v>131</v>
      </c>
      <c r="F40" s="81">
        <v>573600</v>
      </c>
    </row>
    <row r="41" spans="1:6" ht="16.5">
      <c r="A41" s="157"/>
      <c r="B41" s="160"/>
      <c r="C41" s="116" t="s">
        <v>129</v>
      </c>
      <c r="D41" s="83" t="s">
        <v>83</v>
      </c>
      <c r="E41" s="117" t="s">
        <v>162</v>
      </c>
      <c r="F41" s="84" t="s">
        <v>192</v>
      </c>
    </row>
    <row r="42" spans="1:6" ht="16.5">
      <c r="A42" s="157"/>
      <c r="B42" s="160"/>
      <c r="C42" s="116" t="s">
        <v>163</v>
      </c>
      <c r="D42" s="72" t="s">
        <v>164</v>
      </c>
      <c r="E42" s="117" t="s">
        <v>165</v>
      </c>
      <c r="F42" s="84" t="s">
        <v>112</v>
      </c>
    </row>
    <row r="43" spans="1:6" ht="16.5">
      <c r="A43" s="157"/>
      <c r="B43" s="160"/>
      <c r="C43" s="116" t="s">
        <v>166</v>
      </c>
      <c r="D43" s="72" t="s">
        <v>173</v>
      </c>
      <c r="E43" s="117" t="s">
        <v>136</v>
      </c>
      <c r="F43" s="78" t="s">
        <v>178</v>
      </c>
    </row>
    <row r="44" spans="1:6" ht="17.25" thickBot="1">
      <c r="A44" s="158"/>
      <c r="B44" s="161"/>
      <c r="C44" s="118" t="s">
        <v>169</v>
      </c>
      <c r="D44" s="73" t="s">
        <v>179</v>
      </c>
      <c r="E44" s="119" t="s">
        <v>171</v>
      </c>
      <c r="F44" s="95" t="s">
        <v>180</v>
      </c>
    </row>
    <row r="45" spans="1:6" ht="17.25" thickTop="1">
      <c r="A45" s="156">
        <v>7</v>
      </c>
      <c r="B45" s="159" t="s">
        <v>155</v>
      </c>
      <c r="C45" s="126" t="s">
        <v>156</v>
      </c>
      <c r="D45" s="163" t="s">
        <v>181</v>
      </c>
      <c r="E45" s="164"/>
      <c r="F45" s="165"/>
    </row>
    <row r="46" spans="1:6" ht="16.5">
      <c r="A46" s="157"/>
      <c r="B46" s="160"/>
      <c r="C46" s="116" t="s">
        <v>158</v>
      </c>
      <c r="D46" s="80">
        <v>1680000</v>
      </c>
      <c r="E46" s="117" t="s">
        <v>159</v>
      </c>
      <c r="F46" s="81" t="s">
        <v>160</v>
      </c>
    </row>
    <row r="47" spans="1:6" ht="16.5">
      <c r="A47" s="157"/>
      <c r="B47" s="160"/>
      <c r="C47" s="116" t="s">
        <v>161</v>
      </c>
      <c r="D47" s="82">
        <f>F47/D46</f>
        <v>0.5714285714285714</v>
      </c>
      <c r="E47" s="117" t="s">
        <v>131</v>
      </c>
      <c r="F47" s="81">
        <v>960000</v>
      </c>
    </row>
    <row r="48" spans="1:6" ht="16.5">
      <c r="A48" s="157"/>
      <c r="B48" s="160"/>
      <c r="C48" s="116" t="s">
        <v>129</v>
      </c>
      <c r="D48" s="83" t="s">
        <v>117</v>
      </c>
      <c r="E48" s="117" t="s">
        <v>162</v>
      </c>
      <c r="F48" s="84" t="s">
        <v>192</v>
      </c>
    </row>
    <row r="49" spans="1:6" ht="16.5">
      <c r="A49" s="157"/>
      <c r="B49" s="160"/>
      <c r="C49" s="116" t="s">
        <v>163</v>
      </c>
      <c r="D49" s="72" t="s">
        <v>164</v>
      </c>
      <c r="E49" s="117" t="s">
        <v>165</v>
      </c>
      <c r="F49" s="84" t="s">
        <v>112</v>
      </c>
    </row>
    <row r="50" spans="1:6" ht="16.5">
      <c r="A50" s="157"/>
      <c r="B50" s="160"/>
      <c r="C50" s="116" t="s">
        <v>166</v>
      </c>
      <c r="D50" s="72" t="s">
        <v>182</v>
      </c>
      <c r="E50" s="117" t="s">
        <v>136</v>
      </c>
      <c r="F50" s="78" t="s">
        <v>80</v>
      </c>
    </row>
    <row r="51" spans="1:6" ht="17.25" thickBot="1">
      <c r="A51" s="158"/>
      <c r="B51" s="161"/>
      <c r="C51" s="118" t="s">
        <v>169</v>
      </c>
      <c r="D51" s="73" t="s">
        <v>183</v>
      </c>
      <c r="E51" s="119" t="s">
        <v>171</v>
      </c>
      <c r="F51" s="95" t="s">
        <v>184</v>
      </c>
    </row>
    <row r="52" spans="1:6" ht="17.25" thickTop="1">
      <c r="A52" s="156">
        <v>8</v>
      </c>
      <c r="B52" s="159" t="s">
        <v>155</v>
      </c>
      <c r="C52" s="126" t="s">
        <v>156</v>
      </c>
      <c r="D52" s="163" t="s">
        <v>90</v>
      </c>
      <c r="E52" s="164"/>
      <c r="F52" s="165"/>
    </row>
    <row r="53" spans="1:6" ht="16.5">
      <c r="A53" s="157"/>
      <c r="B53" s="160"/>
      <c r="C53" s="116" t="s">
        <v>158</v>
      </c>
      <c r="D53" s="80">
        <v>1380000</v>
      </c>
      <c r="E53" s="117" t="s">
        <v>159</v>
      </c>
      <c r="F53" s="81" t="s">
        <v>204</v>
      </c>
    </row>
    <row r="54" spans="1:6" ht="16.5">
      <c r="A54" s="157"/>
      <c r="B54" s="160"/>
      <c r="C54" s="116" t="s">
        <v>161</v>
      </c>
      <c r="D54" s="82">
        <f>F54/D53</f>
        <v>0.95652173913043481</v>
      </c>
      <c r="E54" s="117" t="s">
        <v>131</v>
      </c>
      <c r="F54" s="81">
        <v>1320000</v>
      </c>
    </row>
    <row r="55" spans="1:6" ht="16.5">
      <c r="A55" s="157"/>
      <c r="B55" s="160"/>
      <c r="C55" s="116" t="s">
        <v>129</v>
      </c>
      <c r="D55" s="83" t="s">
        <v>205</v>
      </c>
      <c r="E55" s="117" t="s">
        <v>162</v>
      </c>
      <c r="F55" s="84" t="s">
        <v>192</v>
      </c>
    </row>
    <row r="56" spans="1:6" ht="16.5">
      <c r="A56" s="157"/>
      <c r="B56" s="160"/>
      <c r="C56" s="116" t="s">
        <v>163</v>
      </c>
      <c r="D56" s="72" t="s">
        <v>164</v>
      </c>
      <c r="E56" s="117" t="s">
        <v>165</v>
      </c>
      <c r="F56" s="84" t="s">
        <v>112</v>
      </c>
    </row>
    <row r="57" spans="1:6" ht="16.5">
      <c r="A57" s="157"/>
      <c r="B57" s="160"/>
      <c r="C57" s="116" t="s">
        <v>166</v>
      </c>
      <c r="D57" s="72" t="s">
        <v>167</v>
      </c>
      <c r="E57" s="117" t="s">
        <v>136</v>
      </c>
      <c r="F57" s="78" t="s">
        <v>206</v>
      </c>
    </row>
    <row r="58" spans="1:6" ht="17.25" thickBot="1">
      <c r="A58" s="158"/>
      <c r="B58" s="161"/>
      <c r="C58" s="118" t="s">
        <v>169</v>
      </c>
      <c r="D58" s="73" t="s">
        <v>170</v>
      </c>
      <c r="E58" s="119" t="s">
        <v>171</v>
      </c>
      <c r="F58" s="79" t="s">
        <v>207</v>
      </c>
    </row>
    <row r="59" spans="1:6" ht="17.25" thickTop="1">
      <c r="A59" s="156">
        <v>9</v>
      </c>
      <c r="B59" s="159" t="s">
        <v>185</v>
      </c>
      <c r="C59" s="126" t="s">
        <v>156</v>
      </c>
      <c r="D59" s="163" t="s">
        <v>186</v>
      </c>
      <c r="E59" s="164"/>
      <c r="F59" s="165"/>
    </row>
    <row r="60" spans="1:6" ht="16.5">
      <c r="A60" s="157"/>
      <c r="B60" s="160"/>
      <c r="C60" s="116" t="s">
        <v>158</v>
      </c>
      <c r="D60" s="80">
        <v>18000000</v>
      </c>
      <c r="E60" s="117" t="s">
        <v>159</v>
      </c>
      <c r="F60" s="81" t="s">
        <v>208</v>
      </c>
    </row>
    <row r="61" spans="1:6" ht="16.5">
      <c r="A61" s="157"/>
      <c r="B61" s="160"/>
      <c r="C61" s="116" t="s">
        <v>161</v>
      </c>
      <c r="D61" s="82">
        <f>F61/D60</f>
        <v>0.9</v>
      </c>
      <c r="E61" s="117" t="s">
        <v>131</v>
      </c>
      <c r="F61" s="81">
        <v>16200000</v>
      </c>
    </row>
    <row r="62" spans="1:6" ht="16.5">
      <c r="A62" s="157"/>
      <c r="B62" s="160"/>
      <c r="C62" s="116" t="s">
        <v>129</v>
      </c>
      <c r="D62" s="83" t="s">
        <v>124</v>
      </c>
      <c r="E62" s="117" t="s">
        <v>162</v>
      </c>
      <c r="F62" s="84" t="s">
        <v>192</v>
      </c>
    </row>
    <row r="63" spans="1:6" ht="16.5">
      <c r="A63" s="157"/>
      <c r="B63" s="160"/>
      <c r="C63" s="116" t="s">
        <v>163</v>
      </c>
      <c r="D63" s="72" t="s">
        <v>187</v>
      </c>
      <c r="E63" s="117" t="s">
        <v>165</v>
      </c>
      <c r="F63" s="84" t="s">
        <v>112</v>
      </c>
    </row>
    <row r="64" spans="1:6" ht="16.5">
      <c r="A64" s="157"/>
      <c r="B64" s="160"/>
      <c r="C64" s="116" t="s">
        <v>166</v>
      </c>
      <c r="D64" s="72" t="s">
        <v>167</v>
      </c>
      <c r="E64" s="117" t="s">
        <v>136</v>
      </c>
      <c r="F64" s="78" t="s">
        <v>79</v>
      </c>
    </row>
    <row r="65" spans="1:6" ht="17.25" thickBot="1">
      <c r="A65" s="158"/>
      <c r="B65" s="161"/>
      <c r="C65" s="118" t="s">
        <v>169</v>
      </c>
      <c r="D65" s="73" t="s">
        <v>179</v>
      </c>
      <c r="E65" s="119" t="s">
        <v>171</v>
      </c>
      <c r="F65" s="95" t="s">
        <v>188</v>
      </c>
    </row>
    <row r="66" spans="1:6" ht="17.25" thickTop="1">
      <c r="A66" s="156">
        <v>10</v>
      </c>
      <c r="B66" s="159" t="s">
        <v>155</v>
      </c>
      <c r="C66" s="115" t="s">
        <v>156</v>
      </c>
      <c r="D66" s="163" t="s">
        <v>189</v>
      </c>
      <c r="E66" s="164"/>
      <c r="F66" s="165"/>
    </row>
    <row r="67" spans="1:6" ht="16.5">
      <c r="A67" s="157"/>
      <c r="B67" s="160"/>
      <c r="C67" s="116" t="s">
        <v>158</v>
      </c>
      <c r="D67" s="80">
        <v>6960000</v>
      </c>
      <c r="E67" s="117" t="s">
        <v>159</v>
      </c>
      <c r="F67" s="81" t="s">
        <v>209</v>
      </c>
    </row>
    <row r="68" spans="1:6" ht="16.5">
      <c r="A68" s="157"/>
      <c r="B68" s="160"/>
      <c r="C68" s="116" t="s">
        <v>161</v>
      </c>
      <c r="D68" s="82">
        <f>F68/D67</f>
        <v>0.98620689655172411</v>
      </c>
      <c r="E68" s="117" t="s">
        <v>131</v>
      </c>
      <c r="F68" s="81">
        <v>6864000</v>
      </c>
    </row>
    <row r="69" spans="1:6" ht="16.5">
      <c r="A69" s="157"/>
      <c r="B69" s="160"/>
      <c r="C69" s="116" t="s">
        <v>129</v>
      </c>
      <c r="D69" s="83" t="s">
        <v>120</v>
      </c>
      <c r="E69" s="117" t="s">
        <v>162</v>
      </c>
      <c r="F69" s="84" t="s">
        <v>192</v>
      </c>
    </row>
    <row r="70" spans="1:6" ht="16.5">
      <c r="A70" s="157"/>
      <c r="B70" s="160"/>
      <c r="C70" s="127" t="s">
        <v>163</v>
      </c>
      <c r="D70" s="72" t="s">
        <v>164</v>
      </c>
      <c r="E70" s="117" t="s">
        <v>165</v>
      </c>
      <c r="F70" s="84" t="s">
        <v>112</v>
      </c>
    </row>
    <row r="71" spans="1:6" ht="16.5">
      <c r="A71" s="157"/>
      <c r="B71" s="162"/>
      <c r="C71" s="128" t="s">
        <v>166</v>
      </c>
      <c r="D71" s="96" t="s">
        <v>182</v>
      </c>
      <c r="E71" s="117" t="s">
        <v>136</v>
      </c>
      <c r="F71" s="78" t="s">
        <v>78</v>
      </c>
    </row>
    <row r="72" spans="1:6" ht="17.25" thickBot="1">
      <c r="A72" s="158"/>
      <c r="B72" s="161"/>
      <c r="C72" s="129" t="s">
        <v>169</v>
      </c>
      <c r="D72" s="73" t="s">
        <v>170</v>
      </c>
      <c r="E72" s="119" t="s">
        <v>171</v>
      </c>
      <c r="F72" s="95" t="s">
        <v>190</v>
      </c>
    </row>
  </sheetData>
  <mergeCells count="31">
    <mergeCell ref="A66:A72"/>
    <mergeCell ref="B66:B72"/>
    <mergeCell ref="D66:F66"/>
    <mergeCell ref="A59:A65"/>
    <mergeCell ref="B59:B65"/>
    <mergeCell ref="D59:F59"/>
    <mergeCell ref="A45:A51"/>
    <mergeCell ref="B45:B51"/>
    <mergeCell ref="D45:F45"/>
    <mergeCell ref="A52:A58"/>
    <mergeCell ref="B52:B58"/>
    <mergeCell ref="D52:F52"/>
    <mergeCell ref="A31:A37"/>
    <mergeCell ref="B31:B37"/>
    <mergeCell ref="D31:F31"/>
    <mergeCell ref="A38:A44"/>
    <mergeCell ref="B38:B44"/>
    <mergeCell ref="D38:F38"/>
    <mergeCell ref="A17:A23"/>
    <mergeCell ref="B17:B23"/>
    <mergeCell ref="D17:F17"/>
    <mergeCell ref="A24:A30"/>
    <mergeCell ref="B24:B30"/>
    <mergeCell ref="D24:F24"/>
    <mergeCell ref="A1:F1"/>
    <mergeCell ref="A3:A9"/>
    <mergeCell ref="B3:B9"/>
    <mergeCell ref="D3:F3"/>
    <mergeCell ref="A10:A16"/>
    <mergeCell ref="B10:B16"/>
    <mergeCell ref="D10:F10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abSelected="1" workbookViewId="0">
      <selection activeCell="C1" sqref="C1:H1"/>
    </sheetView>
  </sheetViews>
  <sheetFormatPr defaultRowHeight="13.5"/>
  <cols>
    <col min="3" max="3" width="11.77734375" customWidth="1"/>
    <col min="4" max="4" width="16.44140625" customWidth="1"/>
    <col min="5" max="5" width="15.6640625" customWidth="1"/>
    <col min="6" max="6" width="13.88671875" customWidth="1"/>
    <col min="7" max="7" width="13.109375" customWidth="1"/>
  </cols>
  <sheetData>
    <row r="1" spans="1:10" ht="25.5">
      <c r="A1" s="47"/>
      <c r="B1" s="47"/>
      <c r="C1" s="153" t="s">
        <v>144</v>
      </c>
      <c r="D1" s="153"/>
      <c r="E1" s="153"/>
      <c r="F1" s="153"/>
      <c r="G1" s="153"/>
      <c r="H1" s="153"/>
      <c r="I1" s="47"/>
      <c r="J1" s="47"/>
    </row>
    <row r="2" spans="1:10" ht="26.25" thickBot="1">
      <c r="A2" s="47"/>
      <c r="B2" s="47"/>
      <c r="C2" s="145" t="s">
        <v>145</v>
      </c>
      <c r="D2" s="70"/>
      <c r="E2" s="71"/>
      <c r="F2" s="71"/>
      <c r="G2" s="69"/>
      <c r="H2" s="146" t="s">
        <v>146</v>
      </c>
      <c r="I2" s="47"/>
      <c r="J2" s="47"/>
    </row>
    <row r="3" spans="1:10" ht="15" thickTop="1">
      <c r="A3" s="47"/>
      <c r="B3" s="203">
        <v>1</v>
      </c>
      <c r="C3" s="120" t="s">
        <v>127</v>
      </c>
      <c r="D3" s="189" t="str">
        <f>[1]기본대장!O6</f>
        <v>인테넷전화사용신청</v>
      </c>
      <c r="E3" s="189"/>
      <c r="F3" s="189"/>
      <c r="G3" s="189"/>
      <c r="H3" s="190"/>
      <c r="I3" s="47"/>
      <c r="J3" s="47"/>
    </row>
    <row r="4" spans="1:10" ht="15">
      <c r="A4" s="47"/>
      <c r="B4" s="204"/>
      <c r="C4" s="191" t="s">
        <v>128</v>
      </c>
      <c r="D4" s="193" t="s">
        <v>129</v>
      </c>
      <c r="E4" s="193" t="s">
        <v>143</v>
      </c>
      <c r="F4" s="148" t="s">
        <v>130</v>
      </c>
      <c r="G4" s="148" t="s">
        <v>131</v>
      </c>
      <c r="H4" s="150" t="s">
        <v>132</v>
      </c>
      <c r="I4" s="47"/>
      <c r="J4" s="47"/>
    </row>
    <row r="5" spans="1:10" ht="15">
      <c r="A5" s="47"/>
      <c r="B5" s="204"/>
      <c r="C5" s="191"/>
      <c r="D5" s="194"/>
      <c r="E5" s="194"/>
      <c r="F5" s="121" t="s">
        <v>133</v>
      </c>
      <c r="G5" s="121" t="s">
        <v>134</v>
      </c>
      <c r="H5" s="122" t="s">
        <v>135</v>
      </c>
      <c r="I5" s="47"/>
      <c r="J5" s="47"/>
    </row>
    <row r="6" spans="1:10">
      <c r="A6" s="47"/>
      <c r="B6" s="204"/>
      <c r="C6" s="191"/>
      <c r="D6" s="168" t="str">
        <f>[1]기본대장!G6</f>
        <v>2021.12.23.</v>
      </c>
      <c r="E6" s="170" t="str">
        <f>[1]기본대장!R6</f>
        <v>2022.01.01.~2022.12.31.</v>
      </c>
      <c r="F6" s="172">
        <f>[1]기본대장!V6</f>
        <v>3066000</v>
      </c>
      <c r="G6" s="172">
        <f>[1]기본대장!W6</f>
        <v>3066000</v>
      </c>
      <c r="H6" s="174">
        <f>G6/F6</f>
        <v>1</v>
      </c>
      <c r="I6" s="47"/>
      <c r="J6" s="47"/>
    </row>
    <row r="7" spans="1:10">
      <c r="A7" s="47"/>
      <c r="B7" s="204"/>
      <c r="C7" s="191"/>
      <c r="D7" s="169"/>
      <c r="E7" s="171"/>
      <c r="F7" s="173"/>
      <c r="G7" s="173"/>
      <c r="H7" s="175"/>
      <c r="I7" s="47"/>
      <c r="J7" s="47"/>
    </row>
    <row r="8" spans="1:10" ht="14.25">
      <c r="A8" s="47"/>
      <c r="B8" s="204"/>
      <c r="C8" s="191" t="s">
        <v>136</v>
      </c>
      <c r="D8" s="149" t="s">
        <v>137</v>
      </c>
      <c r="E8" s="149" t="s">
        <v>147</v>
      </c>
      <c r="F8" s="205" t="s">
        <v>138</v>
      </c>
      <c r="G8" s="206"/>
      <c r="H8" s="207"/>
      <c r="I8" s="47"/>
      <c r="J8" s="47"/>
    </row>
    <row r="9" spans="1:10" ht="28.5">
      <c r="A9" s="47"/>
      <c r="B9" s="204"/>
      <c r="C9" s="195"/>
      <c r="D9" s="75" t="str">
        <f>[1]기본대장!AT6</f>
        <v>주식회사케이티</v>
      </c>
      <c r="E9" s="75" t="str">
        <f>[1]기본대장!AU6</f>
        <v>구현모</v>
      </c>
      <c r="F9" s="176" t="str">
        <f>[1]기본대장!AV6</f>
        <v>경기도 성남시 분당구 불정로 90</v>
      </c>
      <c r="G9" s="177"/>
      <c r="H9" s="178"/>
      <c r="I9" s="47"/>
      <c r="J9" s="47"/>
    </row>
    <row r="10" spans="1:10" ht="28.5">
      <c r="A10" s="47"/>
      <c r="B10" s="204"/>
      <c r="C10" s="147" t="s">
        <v>148</v>
      </c>
      <c r="D10" s="186" t="s">
        <v>139</v>
      </c>
      <c r="E10" s="187"/>
      <c r="F10" s="187"/>
      <c r="G10" s="187"/>
      <c r="H10" s="188"/>
      <c r="I10" s="47"/>
      <c r="J10" s="47"/>
    </row>
    <row r="11" spans="1:10" ht="14.25">
      <c r="A11" s="47"/>
      <c r="B11" s="204"/>
      <c r="C11" s="147" t="s">
        <v>140</v>
      </c>
      <c r="D11" s="166" t="s">
        <v>142</v>
      </c>
      <c r="E11" s="166"/>
      <c r="F11" s="166"/>
      <c r="G11" s="166"/>
      <c r="H11" s="167"/>
      <c r="I11" s="47"/>
      <c r="J11" s="47"/>
    </row>
    <row r="12" spans="1:10" ht="15.75" thickBot="1">
      <c r="A12" s="47"/>
      <c r="B12" s="208"/>
      <c r="C12" s="123" t="s">
        <v>141</v>
      </c>
      <c r="D12" s="181"/>
      <c r="E12" s="181"/>
      <c r="F12" s="181"/>
      <c r="G12" s="181"/>
      <c r="H12" s="182"/>
      <c r="I12" s="47"/>
      <c r="J12" s="47"/>
    </row>
    <row r="13" spans="1:10" ht="15" thickTop="1">
      <c r="A13" s="47"/>
      <c r="B13" s="203">
        <v>2</v>
      </c>
      <c r="C13" s="120" t="s">
        <v>127</v>
      </c>
      <c r="D13" s="189" t="str">
        <f>[1]기본대장!O7</f>
        <v>인터넷망 사용 신청(21)</v>
      </c>
      <c r="E13" s="189"/>
      <c r="F13" s="189"/>
      <c r="G13" s="189"/>
      <c r="H13" s="190"/>
      <c r="I13" s="47"/>
      <c r="J13" s="47"/>
    </row>
    <row r="14" spans="1:10" ht="15">
      <c r="A14" s="47"/>
      <c r="B14" s="204"/>
      <c r="C14" s="191" t="s">
        <v>128</v>
      </c>
      <c r="D14" s="192" t="s">
        <v>129</v>
      </c>
      <c r="E14" s="193" t="s">
        <v>149</v>
      </c>
      <c r="F14" s="148" t="s">
        <v>130</v>
      </c>
      <c r="G14" s="148" t="s">
        <v>131</v>
      </c>
      <c r="H14" s="150" t="s">
        <v>132</v>
      </c>
      <c r="I14" s="47"/>
      <c r="J14" s="47"/>
    </row>
    <row r="15" spans="1:10" ht="15">
      <c r="A15" s="47"/>
      <c r="B15" s="204"/>
      <c r="C15" s="191"/>
      <c r="D15" s="192"/>
      <c r="E15" s="194"/>
      <c r="F15" s="121" t="s">
        <v>133</v>
      </c>
      <c r="G15" s="121" t="s">
        <v>134</v>
      </c>
      <c r="H15" s="122" t="s">
        <v>135</v>
      </c>
      <c r="I15" s="47"/>
      <c r="J15" s="47"/>
    </row>
    <row r="16" spans="1:10">
      <c r="A16" s="47"/>
      <c r="B16" s="204"/>
      <c r="C16" s="191"/>
      <c r="D16" s="179" t="str">
        <f>[1]기본대장!G7</f>
        <v>2021.12.23.</v>
      </c>
      <c r="E16" s="170" t="str">
        <f>[1]기본대장!R7</f>
        <v>2022.01.01.~2022.12.31.</v>
      </c>
      <c r="F16" s="172">
        <f>[1]기본대장!V7</f>
        <v>5508000</v>
      </c>
      <c r="G16" s="172">
        <f>[1]기본대장!W7</f>
        <v>5306400</v>
      </c>
      <c r="H16" s="180">
        <f>G16/F16</f>
        <v>0.96339869281045754</v>
      </c>
      <c r="I16" s="47"/>
      <c r="J16" s="47"/>
    </row>
    <row r="17" spans="1:10">
      <c r="A17" s="47"/>
      <c r="B17" s="204"/>
      <c r="C17" s="191"/>
      <c r="D17" s="179"/>
      <c r="E17" s="171"/>
      <c r="F17" s="173"/>
      <c r="G17" s="173"/>
      <c r="H17" s="180"/>
      <c r="I17" s="47"/>
      <c r="J17" s="47"/>
    </row>
    <row r="18" spans="1:10" ht="14.25">
      <c r="A18" s="47"/>
      <c r="B18" s="204"/>
      <c r="C18" s="191" t="s">
        <v>136</v>
      </c>
      <c r="D18" s="149" t="s">
        <v>137</v>
      </c>
      <c r="E18" s="149" t="s">
        <v>147</v>
      </c>
      <c r="F18" s="192" t="s">
        <v>138</v>
      </c>
      <c r="G18" s="192"/>
      <c r="H18" s="196"/>
      <c r="I18" s="47"/>
      <c r="J18" s="47"/>
    </row>
    <row r="19" spans="1:10" ht="28.5">
      <c r="A19" s="47"/>
      <c r="B19" s="204"/>
      <c r="C19" s="195"/>
      <c r="D19" s="75" t="str">
        <f>[1]기본대장!AT7</f>
        <v>주식회사케이티</v>
      </c>
      <c r="E19" s="75" t="str">
        <f>[1]기본대장!AU7</f>
        <v>구현모</v>
      </c>
      <c r="F19" s="176" t="str">
        <f>[1]기본대장!AV7</f>
        <v>경기도 성남시 분당구 불정로 90</v>
      </c>
      <c r="G19" s="177"/>
      <c r="H19" s="178"/>
      <c r="I19" s="47"/>
      <c r="J19" s="47"/>
    </row>
    <row r="20" spans="1:10" ht="28.5">
      <c r="A20" s="47"/>
      <c r="B20" s="204"/>
      <c r="C20" s="147" t="s">
        <v>150</v>
      </c>
      <c r="D20" s="186" t="s">
        <v>139</v>
      </c>
      <c r="E20" s="187"/>
      <c r="F20" s="187"/>
      <c r="G20" s="187"/>
      <c r="H20" s="188"/>
      <c r="I20" s="47"/>
      <c r="J20" s="47"/>
    </row>
    <row r="21" spans="1:10" ht="14.25">
      <c r="A21" s="47"/>
      <c r="B21" s="204"/>
      <c r="C21" s="147" t="s">
        <v>140</v>
      </c>
      <c r="D21" s="166" t="s">
        <v>142</v>
      </c>
      <c r="E21" s="166"/>
      <c r="F21" s="166"/>
      <c r="G21" s="166"/>
      <c r="H21" s="167"/>
      <c r="I21" s="47"/>
      <c r="J21" s="47"/>
    </row>
    <row r="22" spans="1:10" ht="15.75" thickBot="1">
      <c r="A22" s="47"/>
      <c r="B22" s="208"/>
      <c r="C22" s="123" t="s">
        <v>141</v>
      </c>
      <c r="D22" s="183"/>
      <c r="E22" s="184"/>
      <c r="F22" s="184"/>
      <c r="G22" s="184"/>
      <c r="H22" s="185"/>
      <c r="I22" s="47"/>
      <c r="J22" s="47"/>
    </row>
    <row r="23" spans="1:10" ht="15" thickTop="1">
      <c r="A23" s="47"/>
      <c r="B23" s="203">
        <v>3</v>
      </c>
      <c r="C23" s="120" t="s">
        <v>127</v>
      </c>
      <c r="D23" s="189" t="str">
        <f>[1]기본대장!O8</f>
        <v>무인경비시스템</v>
      </c>
      <c r="E23" s="189"/>
      <c r="F23" s="189"/>
      <c r="G23" s="189"/>
      <c r="H23" s="190"/>
      <c r="I23" s="47"/>
      <c r="J23" s="47"/>
    </row>
    <row r="24" spans="1:10" ht="15">
      <c r="A24" s="47"/>
      <c r="B24" s="204"/>
      <c r="C24" s="191" t="s">
        <v>128</v>
      </c>
      <c r="D24" s="192" t="s">
        <v>129</v>
      </c>
      <c r="E24" s="193" t="s">
        <v>149</v>
      </c>
      <c r="F24" s="148" t="s">
        <v>130</v>
      </c>
      <c r="G24" s="148" t="s">
        <v>131</v>
      </c>
      <c r="H24" s="150" t="s">
        <v>132</v>
      </c>
      <c r="I24" s="47"/>
      <c r="J24" s="47"/>
    </row>
    <row r="25" spans="1:10" ht="15">
      <c r="A25" s="47"/>
      <c r="B25" s="204"/>
      <c r="C25" s="191"/>
      <c r="D25" s="192"/>
      <c r="E25" s="194"/>
      <c r="F25" s="121" t="s">
        <v>133</v>
      </c>
      <c r="G25" s="121" t="s">
        <v>134</v>
      </c>
      <c r="H25" s="122" t="s">
        <v>135</v>
      </c>
      <c r="I25" s="47"/>
      <c r="J25" s="47"/>
    </row>
    <row r="26" spans="1:10">
      <c r="A26" s="47"/>
      <c r="B26" s="204"/>
      <c r="C26" s="191"/>
      <c r="D26" s="179" t="str">
        <f>[1]기본대장!G8</f>
        <v>2021.12.31.</v>
      </c>
      <c r="E26" s="170" t="str">
        <f>[1]기본대장!R8</f>
        <v>2022.01.01.~2022.12.31.</v>
      </c>
      <c r="F26" s="172">
        <f>[1]기본대장!V8</f>
        <v>2304000</v>
      </c>
      <c r="G26" s="172">
        <f>[1]기본대장!W8</f>
        <v>2280000</v>
      </c>
      <c r="H26" s="180">
        <f>G26/F26</f>
        <v>0.98958333333333337</v>
      </c>
      <c r="I26" s="47"/>
      <c r="J26" s="47"/>
    </row>
    <row r="27" spans="1:10">
      <c r="A27" s="47"/>
      <c r="B27" s="204"/>
      <c r="C27" s="191"/>
      <c r="D27" s="179"/>
      <c r="E27" s="171"/>
      <c r="F27" s="173"/>
      <c r="G27" s="173"/>
      <c r="H27" s="180"/>
      <c r="I27" s="47"/>
      <c r="J27" s="47"/>
    </row>
    <row r="28" spans="1:10" ht="14.25">
      <c r="A28" s="47"/>
      <c r="B28" s="204"/>
      <c r="C28" s="191" t="s">
        <v>136</v>
      </c>
      <c r="D28" s="149" t="s">
        <v>137</v>
      </c>
      <c r="E28" s="149" t="s">
        <v>147</v>
      </c>
      <c r="F28" s="192" t="s">
        <v>138</v>
      </c>
      <c r="G28" s="192"/>
      <c r="H28" s="196"/>
      <c r="I28" s="47"/>
      <c r="J28" s="47"/>
    </row>
    <row r="29" spans="1:10" ht="14.25">
      <c r="A29" s="47"/>
      <c r="B29" s="204"/>
      <c r="C29" s="195"/>
      <c r="D29" s="75" t="str">
        <f>[1]기본대장!AT8</f>
        <v>㈜에스원</v>
      </c>
      <c r="E29" s="75" t="str">
        <f>[1]기본대장!AU8</f>
        <v>노희찬</v>
      </c>
      <c r="F29" s="176" t="str">
        <f>[1]기본대장!AV8</f>
        <v>서울중구 세종대로7길 25</v>
      </c>
      <c r="G29" s="177"/>
      <c r="H29" s="178"/>
      <c r="I29" s="47"/>
      <c r="J29" s="47"/>
    </row>
    <row r="30" spans="1:10" ht="28.5">
      <c r="A30" s="47"/>
      <c r="B30" s="204"/>
      <c r="C30" s="147" t="s">
        <v>150</v>
      </c>
      <c r="D30" s="186" t="s">
        <v>139</v>
      </c>
      <c r="E30" s="187"/>
      <c r="F30" s="187"/>
      <c r="G30" s="187"/>
      <c r="H30" s="188"/>
      <c r="I30" s="47"/>
      <c r="J30" s="47"/>
    </row>
    <row r="31" spans="1:10" ht="14.25">
      <c r="A31" s="47"/>
      <c r="B31" s="204"/>
      <c r="C31" s="147" t="s">
        <v>140</v>
      </c>
      <c r="D31" s="166" t="s">
        <v>142</v>
      </c>
      <c r="E31" s="166"/>
      <c r="F31" s="166"/>
      <c r="G31" s="166"/>
      <c r="H31" s="167"/>
      <c r="I31" s="47"/>
      <c r="J31" s="47"/>
    </row>
    <row r="32" spans="1:10" ht="15.75" thickBot="1">
      <c r="A32" s="47"/>
      <c r="B32" s="208"/>
      <c r="C32" s="123" t="s">
        <v>141</v>
      </c>
      <c r="D32" s="181"/>
      <c r="E32" s="181"/>
      <c r="F32" s="181"/>
      <c r="G32" s="181"/>
      <c r="H32" s="182"/>
      <c r="I32" s="47"/>
      <c r="J32" s="47"/>
    </row>
    <row r="33" spans="1:10" ht="15" thickTop="1">
      <c r="A33" s="47"/>
      <c r="B33" s="203">
        <v>4</v>
      </c>
      <c r="C33" s="120" t="s">
        <v>127</v>
      </c>
      <c r="D33" s="189" t="str">
        <f>[1]기본대장!O9</f>
        <v>정수기 임차</v>
      </c>
      <c r="E33" s="189"/>
      <c r="F33" s="189"/>
      <c r="G33" s="189"/>
      <c r="H33" s="190"/>
      <c r="I33" s="47"/>
      <c r="J33" s="47"/>
    </row>
    <row r="34" spans="1:10" ht="15">
      <c r="A34" s="47"/>
      <c r="B34" s="204"/>
      <c r="C34" s="191" t="s">
        <v>128</v>
      </c>
      <c r="D34" s="192" t="s">
        <v>129</v>
      </c>
      <c r="E34" s="193" t="s">
        <v>143</v>
      </c>
      <c r="F34" s="148" t="s">
        <v>130</v>
      </c>
      <c r="G34" s="148" t="s">
        <v>131</v>
      </c>
      <c r="H34" s="150" t="s">
        <v>132</v>
      </c>
      <c r="I34" s="47"/>
      <c r="J34" s="47"/>
    </row>
    <row r="35" spans="1:10" ht="15">
      <c r="A35" s="47"/>
      <c r="B35" s="204"/>
      <c r="C35" s="191"/>
      <c r="D35" s="192"/>
      <c r="E35" s="194"/>
      <c r="F35" s="121" t="s">
        <v>133</v>
      </c>
      <c r="G35" s="121" t="s">
        <v>134</v>
      </c>
      <c r="H35" s="122" t="s">
        <v>135</v>
      </c>
      <c r="I35" s="47"/>
      <c r="J35" s="47"/>
    </row>
    <row r="36" spans="1:10">
      <c r="A36" s="47"/>
      <c r="B36" s="204"/>
      <c r="C36" s="191"/>
      <c r="D36" s="179" t="str">
        <f>[1]기본대장!G8</f>
        <v>2021.12.31.</v>
      </c>
      <c r="E36" s="170" t="str">
        <f>[1]기본대장!R9</f>
        <v>2022.01.01.~2022.12.31.</v>
      </c>
      <c r="F36" s="172">
        <f>[1]기본대장!V9</f>
        <v>670800</v>
      </c>
      <c r="G36" s="172">
        <f>[1]기본대장!W9</f>
        <v>670800</v>
      </c>
      <c r="H36" s="180">
        <f>G36/F36</f>
        <v>1</v>
      </c>
      <c r="I36" s="47"/>
      <c r="J36" s="47"/>
    </row>
    <row r="37" spans="1:10">
      <c r="A37" s="47"/>
      <c r="B37" s="204"/>
      <c r="C37" s="191"/>
      <c r="D37" s="179"/>
      <c r="E37" s="171"/>
      <c r="F37" s="173"/>
      <c r="G37" s="173"/>
      <c r="H37" s="180"/>
      <c r="I37" s="47"/>
      <c r="J37" s="47"/>
    </row>
    <row r="38" spans="1:10" ht="14.25">
      <c r="A38" s="47"/>
      <c r="B38" s="204"/>
      <c r="C38" s="191" t="s">
        <v>136</v>
      </c>
      <c r="D38" s="149" t="s">
        <v>137</v>
      </c>
      <c r="E38" s="149" t="s">
        <v>147</v>
      </c>
      <c r="F38" s="192" t="s">
        <v>138</v>
      </c>
      <c r="G38" s="192"/>
      <c r="H38" s="196"/>
      <c r="I38" s="47"/>
      <c r="J38" s="47"/>
    </row>
    <row r="39" spans="1:10" ht="14.25">
      <c r="A39" s="47"/>
      <c r="B39" s="204"/>
      <c r="C39" s="195"/>
      <c r="D39" s="75" t="str">
        <f>[1]기본대장!AT9</f>
        <v>코웨이㈜</v>
      </c>
      <c r="E39" s="75" t="str">
        <f>[1]기본대장!AU9</f>
        <v>이해선</v>
      </c>
      <c r="F39" s="176" t="str">
        <f>[1]기본대장!AV9</f>
        <v>충남공주시 유구읍 유구마곡사로136-23</v>
      </c>
      <c r="G39" s="177"/>
      <c r="H39" s="178"/>
      <c r="I39" s="47"/>
      <c r="J39" s="47"/>
    </row>
    <row r="40" spans="1:10" ht="28.5">
      <c r="A40" s="47"/>
      <c r="B40" s="204"/>
      <c r="C40" s="147" t="s">
        <v>151</v>
      </c>
      <c r="D40" s="186" t="s">
        <v>139</v>
      </c>
      <c r="E40" s="187"/>
      <c r="F40" s="187"/>
      <c r="G40" s="187"/>
      <c r="H40" s="188"/>
      <c r="I40" s="47"/>
      <c r="J40" s="47"/>
    </row>
    <row r="41" spans="1:10" ht="14.25">
      <c r="A41" s="47"/>
      <c r="B41" s="204"/>
      <c r="C41" s="147" t="s">
        <v>140</v>
      </c>
      <c r="D41" s="166" t="s">
        <v>152</v>
      </c>
      <c r="E41" s="166"/>
      <c r="F41" s="166"/>
      <c r="G41" s="166"/>
      <c r="H41" s="167"/>
      <c r="I41" s="47"/>
      <c r="J41" s="47"/>
    </row>
    <row r="42" spans="1:10" ht="15.75" thickBot="1">
      <c r="A42" s="47"/>
      <c r="B42" s="208"/>
      <c r="C42" s="123" t="s">
        <v>141</v>
      </c>
      <c r="D42" s="181"/>
      <c r="E42" s="181"/>
      <c r="F42" s="181"/>
      <c r="G42" s="181"/>
      <c r="H42" s="182"/>
      <c r="I42" s="47"/>
      <c r="J42" s="47"/>
    </row>
    <row r="43" spans="1:10" ht="15" thickTop="1">
      <c r="A43" s="47"/>
      <c r="B43" s="203">
        <v>5</v>
      </c>
      <c r="C43" s="120" t="s">
        <v>127</v>
      </c>
      <c r="D43" s="189" t="str">
        <f>[1]기본대장!O10</f>
        <v>교원정수기 임차</v>
      </c>
      <c r="E43" s="189"/>
      <c r="F43" s="189"/>
      <c r="G43" s="189"/>
      <c r="H43" s="190"/>
      <c r="I43" s="47"/>
      <c r="J43" s="47"/>
    </row>
    <row r="44" spans="1:10" ht="15">
      <c r="A44" s="47"/>
      <c r="B44" s="204"/>
      <c r="C44" s="191" t="s">
        <v>128</v>
      </c>
      <c r="D44" s="192" t="s">
        <v>129</v>
      </c>
      <c r="E44" s="193" t="s">
        <v>143</v>
      </c>
      <c r="F44" s="148" t="s">
        <v>130</v>
      </c>
      <c r="G44" s="148" t="s">
        <v>131</v>
      </c>
      <c r="H44" s="150" t="s">
        <v>132</v>
      </c>
      <c r="I44" s="47"/>
      <c r="J44" s="47"/>
    </row>
    <row r="45" spans="1:10" ht="15">
      <c r="A45" s="47"/>
      <c r="B45" s="204"/>
      <c r="C45" s="191"/>
      <c r="D45" s="192"/>
      <c r="E45" s="194"/>
      <c r="F45" s="121" t="s">
        <v>133</v>
      </c>
      <c r="G45" s="121" t="s">
        <v>134</v>
      </c>
      <c r="H45" s="122" t="s">
        <v>135</v>
      </c>
      <c r="I45" s="47"/>
      <c r="J45" s="47"/>
    </row>
    <row r="46" spans="1:10">
      <c r="A46" s="47"/>
      <c r="B46" s="204"/>
      <c r="C46" s="191"/>
      <c r="D46" s="179" t="str">
        <f>[1]기본대장!G10</f>
        <v>2021.12.31.</v>
      </c>
      <c r="E46" s="170" t="str">
        <f>[1]기본대장!R10</f>
        <v>2022.01.01.~2022.12.31.</v>
      </c>
      <c r="F46" s="172">
        <f>[1]기본대장!V10</f>
        <v>384000</v>
      </c>
      <c r="G46" s="172">
        <f>[1]기본대장!W10</f>
        <v>354000</v>
      </c>
      <c r="H46" s="180">
        <f>G46/F46</f>
        <v>0.921875</v>
      </c>
      <c r="I46" s="47"/>
      <c r="J46" s="47"/>
    </row>
    <row r="47" spans="1:10">
      <c r="A47" s="47"/>
      <c r="B47" s="204"/>
      <c r="C47" s="191"/>
      <c r="D47" s="179"/>
      <c r="E47" s="171"/>
      <c r="F47" s="173"/>
      <c r="G47" s="173"/>
      <c r="H47" s="180"/>
      <c r="I47" s="47"/>
      <c r="J47" s="47"/>
    </row>
    <row r="48" spans="1:10" ht="14.25">
      <c r="A48" s="47"/>
      <c r="B48" s="204"/>
      <c r="C48" s="191" t="s">
        <v>136</v>
      </c>
      <c r="D48" s="149" t="s">
        <v>137</v>
      </c>
      <c r="E48" s="149" t="s">
        <v>147</v>
      </c>
      <c r="F48" s="192" t="s">
        <v>138</v>
      </c>
      <c r="G48" s="192"/>
      <c r="H48" s="196"/>
      <c r="I48" s="47"/>
      <c r="J48" s="47"/>
    </row>
    <row r="49" spans="1:10" ht="14.25">
      <c r="A49" s="47"/>
      <c r="B49" s="204"/>
      <c r="C49" s="195"/>
      <c r="D49" s="75" t="str">
        <f>[1]기본대장!AT10</f>
        <v>(주)교원</v>
      </c>
      <c r="E49" s="75" t="str">
        <f>[1]기본대장!AU10</f>
        <v>장평순</v>
      </c>
      <c r="F49" s="176" t="str">
        <f>[1]기본대장!AV10</f>
        <v>서울시 중구 을지로 2가 6, 교원내외빌딩</v>
      </c>
      <c r="G49" s="177"/>
      <c r="H49" s="178"/>
      <c r="I49" s="47"/>
      <c r="J49" s="47"/>
    </row>
    <row r="50" spans="1:10" ht="28.5">
      <c r="A50" s="47"/>
      <c r="B50" s="204"/>
      <c r="C50" s="147" t="s">
        <v>151</v>
      </c>
      <c r="D50" s="186" t="s">
        <v>139</v>
      </c>
      <c r="E50" s="187"/>
      <c r="F50" s="187"/>
      <c r="G50" s="187"/>
      <c r="H50" s="188"/>
      <c r="I50" s="47"/>
      <c r="J50" s="47"/>
    </row>
    <row r="51" spans="1:10" ht="14.25">
      <c r="A51" s="47"/>
      <c r="B51" s="204"/>
      <c r="C51" s="147" t="s">
        <v>140</v>
      </c>
      <c r="D51" s="166" t="s">
        <v>142</v>
      </c>
      <c r="E51" s="166"/>
      <c r="F51" s="166"/>
      <c r="G51" s="166"/>
      <c r="H51" s="167"/>
      <c r="I51" s="47"/>
      <c r="J51" s="47"/>
    </row>
    <row r="52" spans="1:10" ht="15.75" thickBot="1">
      <c r="A52" s="47"/>
      <c r="B52" s="208"/>
      <c r="C52" s="123" t="s">
        <v>141</v>
      </c>
      <c r="D52" s="181"/>
      <c r="E52" s="181"/>
      <c r="F52" s="181"/>
      <c r="G52" s="181"/>
      <c r="H52" s="182"/>
      <c r="I52" s="47"/>
      <c r="J52" s="47"/>
    </row>
    <row r="53" spans="1:10" ht="15" thickTop="1">
      <c r="A53" s="47"/>
      <c r="B53" s="203">
        <v>6</v>
      </c>
      <c r="C53" s="120" t="s">
        <v>127</v>
      </c>
      <c r="D53" s="209" t="str">
        <f>[1]기본대장!O11</f>
        <v>비데임차</v>
      </c>
      <c r="E53" s="189"/>
      <c r="F53" s="189"/>
      <c r="G53" s="189"/>
      <c r="H53" s="190"/>
      <c r="I53" s="47"/>
      <c r="J53" s="47"/>
    </row>
    <row r="54" spans="1:10" ht="15">
      <c r="A54" s="47"/>
      <c r="B54" s="204"/>
      <c r="C54" s="191" t="s">
        <v>128</v>
      </c>
      <c r="D54" s="192" t="s">
        <v>129</v>
      </c>
      <c r="E54" s="193" t="s">
        <v>143</v>
      </c>
      <c r="F54" s="148" t="s">
        <v>130</v>
      </c>
      <c r="G54" s="148" t="s">
        <v>131</v>
      </c>
      <c r="H54" s="150" t="s">
        <v>132</v>
      </c>
      <c r="I54" s="47"/>
      <c r="J54" s="47"/>
    </row>
    <row r="55" spans="1:10" ht="15">
      <c r="A55" s="47"/>
      <c r="B55" s="204"/>
      <c r="C55" s="191"/>
      <c r="D55" s="192"/>
      <c r="E55" s="194"/>
      <c r="F55" s="121" t="s">
        <v>133</v>
      </c>
      <c r="G55" s="121" t="s">
        <v>134</v>
      </c>
      <c r="H55" s="122" t="s">
        <v>135</v>
      </c>
      <c r="I55" s="47"/>
      <c r="J55" s="47"/>
    </row>
    <row r="56" spans="1:10">
      <c r="A56" s="47"/>
      <c r="B56" s="204"/>
      <c r="C56" s="191"/>
      <c r="D56" s="179" t="str">
        <f>[1]기본대장!G11</f>
        <v>2021.12.31.</v>
      </c>
      <c r="E56" s="170" t="str">
        <f>[1]기본대장!R11</f>
        <v>2022.01.01.~2022.12.31.</v>
      </c>
      <c r="F56" s="172">
        <f>[1]기본대장!V11</f>
        <v>624000</v>
      </c>
      <c r="G56" s="172">
        <f>[1]기본대장!W11</f>
        <v>573600</v>
      </c>
      <c r="H56" s="180">
        <f>G56/F56</f>
        <v>0.91923076923076918</v>
      </c>
      <c r="I56" s="47"/>
      <c r="J56" s="47"/>
    </row>
    <row r="57" spans="1:10">
      <c r="A57" s="47"/>
      <c r="B57" s="204"/>
      <c r="C57" s="191"/>
      <c r="D57" s="179"/>
      <c r="E57" s="171"/>
      <c r="F57" s="173"/>
      <c r="G57" s="173"/>
      <c r="H57" s="180"/>
      <c r="I57" s="47"/>
      <c r="J57" s="47"/>
    </row>
    <row r="58" spans="1:10" ht="14.25">
      <c r="A58" s="47"/>
      <c r="B58" s="204"/>
      <c r="C58" s="191" t="s">
        <v>136</v>
      </c>
      <c r="D58" s="149" t="s">
        <v>137</v>
      </c>
      <c r="E58" s="149" t="s">
        <v>153</v>
      </c>
      <c r="F58" s="192" t="s">
        <v>138</v>
      </c>
      <c r="G58" s="192"/>
      <c r="H58" s="196"/>
      <c r="I58" s="47"/>
      <c r="J58" s="47"/>
    </row>
    <row r="59" spans="1:10" ht="14.25">
      <c r="A59" s="47"/>
      <c r="B59" s="204"/>
      <c r="C59" s="195"/>
      <c r="D59" s="75" t="str">
        <f>[1]기본대장!AT11</f>
        <v>코웨이㈜</v>
      </c>
      <c r="E59" s="75" t="str">
        <f>[1]기본대장!AU11</f>
        <v>이해선</v>
      </c>
      <c r="F59" s="176" t="str">
        <f>[1]기본대장!AV11</f>
        <v>충남공주시 유구읍 유구마곡사로136-23</v>
      </c>
      <c r="G59" s="177"/>
      <c r="H59" s="178"/>
      <c r="I59" s="47"/>
      <c r="J59" s="47"/>
    </row>
    <row r="60" spans="1:10" ht="28.5">
      <c r="A60" s="47"/>
      <c r="B60" s="204"/>
      <c r="C60" s="147" t="s">
        <v>150</v>
      </c>
      <c r="D60" s="186" t="s">
        <v>139</v>
      </c>
      <c r="E60" s="187"/>
      <c r="F60" s="187"/>
      <c r="G60" s="187"/>
      <c r="H60" s="188"/>
      <c r="I60" s="47"/>
      <c r="J60" s="47"/>
    </row>
    <row r="61" spans="1:10" ht="14.25">
      <c r="A61" s="47"/>
      <c r="B61" s="204"/>
      <c r="C61" s="147" t="s">
        <v>140</v>
      </c>
      <c r="D61" s="166" t="s">
        <v>142</v>
      </c>
      <c r="E61" s="166"/>
      <c r="F61" s="166"/>
      <c r="G61" s="166"/>
      <c r="H61" s="167"/>
      <c r="I61" s="47"/>
      <c r="J61" s="47"/>
    </row>
    <row r="62" spans="1:10" ht="15.75" thickBot="1">
      <c r="A62" s="47"/>
      <c r="B62" s="208"/>
      <c r="C62" s="123" t="s">
        <v>141</v>
      </c>
      <c r="D62" s="181"/>
      <c r="E62" s="181"/>
      <c r="F62" s="181"/>
      <c r="G62" s="181"/>
      <c r="H62" s="182"/>
      <c r="I62" s="47"/>
      <c r="J62" s="47"/>
    </row>
    <row r="63" spans="1:10" ht="15" thickTop="1">
      <c r="A63" s="47"/>
      <c r="B63" s="203">
        <v>7</v>
      </c>
      <c r="C63" s="120" t="s">
        <v>127</v>
      </c>
      <c r="D63" s="209" t="str">
        <f>[1]기본대장!O12</f>
        <v xml:space="preserve">업무용사무기기(복합기) </v>
      </c>
      <c r="E63" s="189"/>
      <c r="F63" s="189"/>
      <c r="G63" s="189"/>
      <c r="H63" s="190"/>
      <c r="I63" s="47"/>
      <c r="J63" s="47"/>
    </row>
    <row r="64" spans="1:10" ht="15">
      <c r="A64" s="47"/>
      <c r="B64" s="204"/>
      <c r="C64" s="191" t="s">
        <v>128</v>
      </c>
      <c r="D64" s="192" t="s">
        <v>129</v>
      </c>
      <c r="E64" s="193" t="s">
        <v>143</v>
      </c>
      <c r="F64" s="148" t="s">
        <v>130</v>
      </c>
      <c r="G64" s="148" t="s">
        <v>131</v>
      </c>
      <c r="H64" s="150" t="s">
        <v>132</v>
      </c>
      <c r="I64" s="47"/>
      <c r="J64" s="47"/>
    </row>
    <row r="65" spans="1:10" ht="15">
      <c r="A65" s="47"/>
      <c r="B65" s="204"/>
      <c r="C65" s="191"/>
      <c r="D65" s="192"/>
      <c r="E65" s="194"/>
      <c r="F65" s="121" t="s">
        <v>133</v>
      </c>
      <c r="G65" s="121" t="s">
        <v>134</v>
      </c>
      <c r="H65" s="122" t="s">
        <v>135</v>
      </c>
      <c r="I65" s="47"/>
      <c r="J65" s="47"/>
    </row>
    <row r="66" spans="1:10">
      <c r="A66" s="47"/>
      <c r="B66" s="204"/>
      <c r="C66" s="191"/>
      <c r="D66" s="179" t="str">
        <f>[1]기본대장!G12</f>
        <v>2021.12.23.</v>
      </c>
      <c r="E66" s="170" t="str">
        <f>[1]기본대장!R12</f>
        <v>2022.01.01.~2022.12.31.</v>
      </c>
      <c r="F66" s="172">
        <f>[1]기본대장!V12</f>
        <v>1680000</v>
      </c>
      <c r="G66" s="172">
        <f>[1]기본대장!W12</f>
        <v>960000</v>
      </c>
      <c r="H66" s="180">
        <f>G66/F66</f>
        <v>0.5714285714285714</v>
      </c>
      <c r="I66" s="47"/>
      <c r="J66" s="47"/>
    </row>
    <row r="67" spans="1:10">
      <c r="A67" s="47"/>
      <c r="B67" s="204"/>
      <c r="C67" s="191"/>
      <c r="D67" s="179"/>
      <c r="E67" s="171"/>
      <c r="F67" s="173"/>
      <c r="G67" s="173"/>
      <c r="H67" s="180"/>
      <c r="I67" s="47"/>
      <c r="J67" s="47"/>
    </row>
    <row r="68" spans="1:10" ht="14.25">
      <c r="A68" s="47"/>
      <c r="B68" s="204"/>
      <c r="C68" s="191" t="s">
        <v>136</v>
      </c>
      <c r="D68" s="149" t="s">
        <v>137</v>
      </c>
      <c r="E68" s="149" t="s">
        <v>147</v>
      </c>
      <c r="F68" s="192" t="s">
        <v>138</v>
      </c>
      <c r="G68" s="192"/>
      <c r="H68" s="196"/>
      <c r="I68" s="47"/>
      <c r="J68" s="47"/>
    </row>
    <row r="69" spans="1:10" ht="14.25">
      <c r="A69" s="47"/>
      <c r="B69" s="204"/>
      <c r="C69" s="195"/>
      <c r="D69" s="75" t="str">
        <f>[1]기본대장!AT12</f>
        <v>다온정보</v>
      </c>
      <c r="E69" s="75" t="str">
        <f>[1]기본대장!AU12</f>
        <v>전미원</v>
      </c>
      <c r="F69" s="176" t="str">
        <f>[1]기본대장!AV12</f>
        <v>경기도 성남시 분당구 동판교로 92, 316동 9층 903호</v>
      </c>
      <c r="G69" s="177"/>
      <c r="H69" s="178"/>
      <c r="I69" s="47"/>
      <c r="J69" s="47"/>
    </row>
    <row r="70" spans="1:10" ht="28.5">
      <c r="A70" s="47"/>
      <c r="B70" s="204"/>
      <c r="C70" s="147" t="s">
        <v>150</v>
      </c>
      <c r="D70" s="186" t="s">
        <v>139</v>
      </c>
      <c r="E70" s="187"/>
      <c r="F70" s="187"/>
      <c r="G70" s="187"/>
      <c r="H70" s="188"/>
      <c r="I70" s="47"/>
      <c r="J70" s="47"/>
    </row>
    <row r="71" spans="1:10" ht="14.25">
      <c r="A71" s="47"/>
      <c r="B71" s="204"/>
      <c r="C71" s="147" t="s">
        <v>140</v>
      </c>
      <c r="D71" s="166" t="s">
        <v>142</v>
      </c>
      <c r="E71" s="166"/>
      <c r="F71" s="166"/>
      <c r="G71" s="166"/>
      <c r="H71" s="167"/>
      <c r="I71" s="47"/>
      <c r="J71" s="47"/>
    </row>
    <row r="72" spans="1:10" ht="15.75" thickBot="1">
      <c r="A72" s="47"/>
      <c r="B72" s="208"/>
      <c r="C72" s="123" t="s">
        <v>141</v>
      </c>
      <c r="D72" s="181"/>
      <c r="E72" s="181"/>
      <c r="F72" s="181"/>
      <c r="G72" s="181"/>
      <c r="H72" s="182"/>
      <c r="I72" s="47"/>
      <c r="J72" s="47"/>
    </row>
    <row r="73" spans="1:10" ht="15" thickTop="1">
      <c r="A73" s="47"/>
      <c r="B73" s="203">
        <v>8</v>
      </c>
      <c r="C73" s="120" t="s">
        <v>127</v>
      </c>
      <c r="D73" s="189" t="str">
        <f>[1]기본대장!O13</f>
        <v>전자다트</v>
      </c>
      <c r="E73" s="189"/>
      <c r="F73" s="189"/>
      <c r="G73" s="189"/>
      <c r="H73" s="190"/>
      <c r="I73" s="47"/>
      <c r="J73" s="47"/>
    </row>
    <row r="74" spans="1:10" ht="15">
      <c r="A74" s="47"/>
      <c r="B74" s="204"/>
      <c r="C74" s="191" t="s">
        <v>128</v>
      </c>
      <c r="D74" s="192" t="s">
        <v>129</v>
      </c>
      <c r="E74" s="193" t="s">
        <v>143</v>
      </c>
      <c r="F74" s="148" t="s">
        <v>130</v>
      </c>
      <c r="G74" s="148" t="s">
        <v>131</v>
      </c>
      <c r="H74" s="150" t="s">
        <v>132</v>
      </c>
      <c r="I74" s="47"/>
      <c r="J74" s="47"/>
    </row>
    <row r="75" spans="1:10" ht="15">
      <c r="A75" s="47"/>
      <c r="B75" s="204"/>
      <c r="C75" s="191"/>
      <c r="D75" s="192"/>
      <c r="E75" s="194"/>
      <c r="F75" s="121" t="s">
        <v>133</v>
      </c>
      <c r="G75" s="121" t="s">
        <v>134</v>
      </c>
      <c r="H75" s="122" t="s">
        <v>135</v>
      </c>
      <c r="I75" s="47"/>
      <c r="J75" s="47"/>
    </row>
    <row r="76" spans="1:10">
      <c r="A76" s="47"/>
      <c r="B76" s="204"/>
      <c r="C76" s="191"/>
      <c r="D76" s="179" t="str">
        <f>[1]기본대장!G13</f>
        <v>2021.12.28.</v>
      </c>
      <c r="E76" s="170" t="str">
        <f>[1]기본대장!R13</f>
        <v>2022.01.01.~2022.12.31.</v>
      </c>
      <c r="F76" s="172">
        <f>[1]기본대장!V13</f>
        <v>1380000</v>
      </c>
      <c r="G76" s="172">
        <f>[1]기본대장!W13</f>
        <v>1320000</v>
      </c>
      <c r="H76" s="180">
        <f>G76/F76</f>
        <v>0.95652173913043481</v>
      </c>
      <c r="I76" s="47"/>
      <c r="J76" s="47"/>
    </row>
    <row r="77" spans="1:10">
      <c r="A77" s="47"/>
      <c r="B77" s="204"/>
      <c r="C77" s="191"/>
      <c r="D77" s="179"/>
      <c r="E77" s="171"/>
      <c r="F77" s="173"/>
      <c r="G77" s="173"/>
      <c r="H77" s="180"/>
      <c r="I77" s="47"/>
      <c r="J77" s="47"/>
    </row>
    <row r="78" spans="1:10" ht="14.25">
      <c r="A78" s="47"/>
      <c r="B78" s="204"/>
      <c r="C78" s="191" t="s">
        <v>136</v>
      </c>
      <c r="D78" s="149" t="s">
        <v>137</v>
      </c>
      <c r="E78" s="149" t="s">
        <v>147</v>
      </c>
      <c r="F78" s="192" t="s">
        <v>138</v>
      </c>
      <c r="G78" s="192"/>
      <c r="H78" s="196"/>
      <c r="I78" s="47"/>
      <c r="J78" s="47"/>
    </row>
    <row r="79" spans="1:10" ht="28.5">
      <c r="A79" s="47"/>
      <c r="B79" s="204"/>
      <c r="C79" s="195"/>
      <c r="D79" s="75" t="str">
        <f>[1]기본대장!AT13</f>
        <v>㈜불스아이</v>
      </c>
      <c r="E79" s="75" t="str">
        <f>[1]기본대장!AU13</f>
        <v>정연탁</v>
      </c>
      <c r="F79" s="176" t="str">
        <f>[1]기본대장!AV13</f>
        <v>경기도 광주시 목현동413-1</v>
      </c>
      <c r="G79" s="177"/>
      <c r="H79" s="178"/>
      <c r="I79" s="47"/>
      <c r="J79" s="47"/>
    </row>
    <row r="80" spans="1:10" ht="28.5">
      <c r="A80" s="47"/>
      <c r="B80" s="204"/>
      <c r="C80" s="147" t="s">
        <v>150</v>
      </c>
      <c r="D80" s="186" t="s">
        <v>139</v>
      </c>
      <c r="E80" s="187"/>
      <c r="F80" s="187"/>
      <c r="G80" s="187"/>
      <c r="H80" s="188"/>
      <c r="I80" s="47"/>
      <c r="J80" s="47"/>
    </row>
    <row r="81" spans="1:10" ht="14.25">
      <c r="A81" s="47"/>
      <c r="B81" s="204"/>
      <c r="C81" s="147" t="s">
        <v>140</v>
      </c>
      <c r="D81" s="166" t="s">
        <v>142</v>
      </c>
      <c r="E81" s="166"/>
      <c r="F81" s="166"/>
      <c r="G81" s="166"/>
      <c r="H81" s="167"/>
      <c r="I81" s="47"/>
      <c r="J81" s="47"/>
    </row>
    <row r="82" spans="1:10" ht="15.75" thickBot="1">
      <c r="A82" s="47"/>
      <c r="B82" s="208"/>
      <c r="C82" s="123" t="s">
        <v>141</v>
      </c>
      <c r="D82" s="181"/>
      <c r="E82" s="181"/>
      <c r="F82" s="181"/>
      <c r="G82" s="181"/>
      <c r="H82" s="182"/>
      <c r="I82" s="47"/>
      <c r="J82" s="47"/>
    </row>
    <row r="83" spans="1:10" ht="15" thickTop="1">
      <c r="A83" s="47"/>
      <c r="B83" s="203">
        <v>9</v>
      </c>
      <c r="C83" s="120" t="s">
        <v>127</v>
      </c>
      <c r="D83" s="189" t="str">
        <f>[1]기본대장!O14</f>
        <v>문화놀이터3종세트</v>
      </c>
      <c r="E83" s="189"/>
      <c r="F83" s="189"/>
      <c r="G83" s="189"/>
      <c r="H83" s="190"/>
      <c r="I83" s="47"/>
      <c r="J83" s="47"/>
    </row>
    <row r="84" spans="1:10" ht="15">
      <c r="A84" s="47"/>
      <c r="B84" s="204"/>
      <c r="C84" s="191" t="s">
        <v>128</v>
      </c>
      <c r="D84" s="192" t="s">
        <v>129</v>
      </c>
      <c r="E84" s="193" t="s">
        <v>154</v>
      </c>
      <c r="F84" s="148" t="s">
        <v>130</v>
      </c>
      <c r="G84" s="148" t="s">
        <v>131</v>
      </c>
      <c r="H84" s="150" t="s">
        <v>132</v>
      </c>
      <c r="I84" s="47"/>
      <c r="J84" s="47"/>
    </row>
    <row r="85" spans="1:10" ht="15">
      <c r="A85" s="47"/>
      <c r="B85" s="204"/>
      <c r="C85" s="191"/>
      <c r="D85" s="192"/>
      <c r="E85" s="194"/>
      <c r="F85" s="121" t="s">
        <v>133</v>
      </c>
      <c r="G85" s="121" t="s">
        <v>134</v>
      </c>
      <c r="H85" s="122" t="s">
        <v>135</v>
      </c>
      <c r="I85" s="47"/>
      <c r="J85" s="47"/>
    </row>
    <row r="86" spans="1:10">
      <c r="A86" s="47"/>
      <c r="B86" s="204"/>
      <c r="C86" s="191"/>
      <c r="D86" s="179" t="str">
        <f>[1]기본대장!G14</f>
        <v>2021.12.14.</v>
      </c>
      <c r="E86" s="170" t="str">
        <f>[1]기본대장!R14</f>
        <v>2022.01.01.~2022.12.31.</v>
      </c>
      <c r="F86" s="172">
        <f>[1]기본대장!V14</f>
        <v>18000000</v>
      </c>
      <c r="G86" s="172">
        <f>[1]기본대장!W14</f>
        <v>16200000</v>
      </c>
      <c r="H86" s="180">
        <f>G86/F86</f>
        <v>0.9</v>
      </c>
      <c r="I86" s="47"/>
      <c r="J86" s="47"/>
    </row>
    <row r="87" spans="1:10">
      <c r="A87" s="47"/>
      <c r="B87" s="204"/>
      <c r="C87" s="191"/>
      <c r="D87" s="179"/>
      <c r="E87" s="171"/>
      <c r="F87" s="173"/>
      <c r="G87" s="173"/>
      <c r="H87" s="180"/>
      <c r="I87" s="47"/>
      <c r="J87" s="47"/>
    </row>
    <row r="88" spans="1:10" ht="14.25">
      <c r="A88" s="47"/>
      <c r="B88" s="204"/>
      <c r="C88" s="191" t="s">
        <v>136</v>
      </c>
      <c r="D88" s="149" t="s">
        <v>137</v>
      </c>
      <c r="E88" s="149" t="s">
        <v>147</v>
      </c>
      <c r="F88" s="192" t="s">
        <v>138</v>
      </c>
      <c r="G88" s="192"/>
      <c r="H88" s="196"/>
      <c r="I88" s="47"/>
      <c r="J88" s="47"/>
    </row>
    <row r="89" spans="1:10" ht="28.5">
      <c r="A89" s="47"/>
      <c r="B89" s="204"/>
      <c r="C89" s="195"/>
      <c r="D89" s="75" t="str">
        <f>[1]기본대장!AT14</f>
        <v>㈜대승인터컴</v>
      </c>
      <c r="E89" s="75" t="str">
        <f>[1]기본대장!AU14</f>
        <v>안선태</v>
      </c>
      <c r="F89" s="176" t="str">
        <f>[1]기본대장!AV14</f>
        <v>부산광역시 해운대구 센텀서로66</v>
      </c>
      <c r="G89" s="177"/>
      <c r="H89" s="178"/>
      <c r="I89" s="47"/>
      <c r="J89" s="47"/>
    </row>
    <row r="90" spans="1:10" ht="28.5">
      <c r="A90" s="47"/>
      <c r="B90" s="204"/>
      <c r="C90" s="147" t="s">
        <v>150</v>
      </c>
      <c r="D90" s="186" t="s">
        <v>139</v>
      </c>
      <c r="E90" s="187"/>
      <c r="F90" s="187"/>
      <c r="G90" s="187"/>
      <c r="H90" s="188"/>
      <c r="I90" s="47"/>
      <c r="J90" s="47"/>
    </row>
    <row r="91" spans="1:10" ht="14.25">
      <c r="A91" s="47"/>
      <c r="B91" s="204"/>
      <c r="C91" s="147" t="s">
        <v>140</v>
      </c>
      <c r="D91" s="166" t="s">
        <v>142</v>
      </c>
      <c r="E91" s="166"/>
      <c r="F91" s="166"/>
      <c r="G91" s="166"/>
      <c r="H91" s="167"/>
      <c r="I91" s="47"/>
      <c r="J91" s="47"/>
    </row>
    <row r="92" spans="1:10" ht="15.75" thickBot="1">
      <c r="A92" s="47"/>
      <c r="B92" s="208"/>
      <c r="C92" s="123" t="s">
        <v>141</v>
      </c>
      <c r="D92" s="181"/>
      <c r="E92" s="181"/>
      <c r="F92" s="181"/>
      <c r="G92" s="181"/>
      <c r="H92" s="182"/>
      <c r="I92" s="47"/>
      <c r="J92" s="47"/>
    </row>
    <row r="93" spans="1:10" ht="15" thickTop="1">
      <c r="A93" s="47"/>
      <c r="B93" s="203">
        <v>10</v>
      </c>
      <c r="C93" s="120" t="s">
        <v>127</v>
      </c>
      <c r="D93" s="189" t="str">
        <f>[1]기본대장!O15</f>
        <v>시설용역비</v>
      </c>
      <c r="E93" s="189"/>
      <c r="F93" s="189"/>
      <c r="G93" s="189"/>
      <c r="H93" s="190"/>
      <c r="I93" s="47"/>
      <c r="J93" s="47"/>
    </row>
    <row r="94" spans="1:10" ht="15">
      <c r="A94" s="47"/>
      <c r="B94" s="204"/>
      <c r="C94" s="191" t="s">
        <v>128</v>
      </c>
      <c r="D94" s="192" t="s">
        <v>129</v>
      </c>
      <c r="E94" s="193" t="s">
        <v>143</v>
      </c>
      <c r="F94" s="148" t="s">
        <v>130</v>
      </c>
      <c r="G94" s="148" t="s">
        <v>131</v>
      </c>
      <c r="H94" s="150" t="s">
        <v>132</v>
      </c>
      <c r="I94" s="47"/>
      <c r="J94" s="47"/>
    </row>
    <row r="95" spans="1:10" ht="15">
      <c r="A95" s="47"/>
      <c r="B95" s="204"/>
      <c r="C95" s="191"/>
      <c r="D95" s="192"/>
      <c r="E95" s="194"/>
      <c r="F95" s="121" t="s">
        <v>133</v>
      </c>
      <c r="G95" s="121" t="s">
        <v>134</v>
      </c>
      <c r="H95" s="122" t="s">
        <v>135</v>
      </c>
      <c r="I95" s="47"/>
      <c r="J95" s="47"/>
    </row>
    <row r="96" spans="1:10">
      <c r="A96" s="47"/>
      <c r="B96" s="204"/>
      <c r="C96" s="191"/>
      <c r="D96" s="179" t="str">
        <f>[1]기본대장!G15</f>
        <v>2021.12.30.</v>
      </c>
      <c r="E96" s="170" t="str">
        <f>[1]기본대장!R15</f>
        <v>2022.01.01.~2022.12.31.</v>
      </c>
      <c r="F96" s="172">
        <f>[1]기본대장!V15</f>
        <v>6960000</v>
      </c>
      <c r="G96" s="172">
        <f>[1]기본대장!W15</f>
        <v>6864000</v>
      </c>
      <c r="H96" s="180">
        <f>G96/F96</f>
        <v>0.98620689655172411</v>
      </c>
      <c r="I96" s="47"/>
      <c r="J96" s="47"/>
    </row>
    <row r="97" spans="1:10">
      <c r="A97" s="47"/>
      <c r="B97" s="204"/>
      <c r="C97" s="191"/>
      <c r="D97" s="179"/>
      <c r="E97" s="171"/>
      <c r="F97" s="173"/>
      <c r="G97" s="173"/>
      <c r="H97" s="180"/>
      <c r="I97" s="47"/>
      <c r="J97" s="47"/>
    </row>
    <row r="98" spans="1:10" ht="14.25">
      <c r="A98" s="47"/>
      <c r="B98" s="204"/>
      <c r="C98" s="191" t="s">
        <v>136</v>
      </c>
      <c r="D98" s="149" t="s">
        <v>137</v>
      </c>
      <c r="E98" s="149" t="s">
        <v>147</v>
      </c>
      <c r="F98" s="192" t="s">
        <v>138</v>
      </c>
      <c r="G98" s="192"/>
      <c r="H98" s="196"/>
      <c r="I98" s="47"/>
      <c r="J98" s="47"/>
    </row>
    <row r="99" spans="1:10" ht="28.5">
      <c r="A99" s="47"/>
      <c r="B99" s="204"/>
      <c r="C99" s="195"/>
      <c r="D99" s="75" t="str">
        <f>[1]기본대장!AT15</f>
        <v>㈜문일종합관리</v>
      </c>
      <c r="E99" s="75" t="str">
        <f>[1]기본대장!AU15</f>
        <v>유광례</v>
      </c>
      <c r="F99" s="176" t="str">
        <f>[1]기본대장!AV15</f>
        <v>경기도 성남시 수정구 성남대로 1210번길 7</v>
      </c>
      <c r="G99" s="177"/>
      <c r="H99" s="178"/>
      <c r="I99" s="47"/>
      <c r="J99" s="47"/>
    </row>
    <row r="100" spans="1:10" ht="28.5">
      <c r="A100" s="47"/>
      <c r="B100" s="204"/>
      <c r="C100" s="147" t="s">
        <v>150</v>
      </c>
      <c r="D100" s="186" t="s">
        <v>139</v>
      </c>
      <c r="E100" s="187"/>
      <c r="F100" s="187"/>
      <c r="G100" s="187"/>
      <c r="H100" s="188"/>
      <c r="I100" s="47"/>
      <c r="J100" s="47"/>
    </row>
    <row r="101" spans="1:10" ht="14.25">
      <c r="A101" s="47"/>
      <c r="B101" s="204"/>
      <c r="C101" s="147" t="s">
        <v>140</v>
      </c>
      <c r="D101" s="166" t="s">
        <v>142</v>
      </c>
      <c r="E101" s="166"/>
      <c r="F101" s="166"/>
      <c r="G101" s="166"/>
      <c r="H101" s="167"/>
      <c r="I101" s="47"/>
      <c r="J101" s="47"/>
    </row>
    <row r="102" spans="1:10" ht="15.75" thickBot="1">
      <c r="A102" s="47"/>
      <c r="B102" s="208"/>
      <c r="C102" s="123" t="s">
        <v>141</v>
      </c>
      <c r="D102" s="181"/>
      <c r="E102" s="181"/>
      <c r="F102" s="181"/>
      <c r="G102" s="181"/>
      <c r="H102" s="182"/>
      <c r="I102" s="47"/>
      <c r="J102" s="47"/>
    </row>
  </sheetData>
  <mergeCells count="161">
    <mergeCell ref="D102:H102"/>
    <mergeCell ref="H96:H97"/>
    <mergeCell ref="C98:C99"/>
    <mergeCell ref="F98:H98"/>
    <mergeCell ref="F99:H99"/>
    <mergeCell ref="D100:H100"/>
    <mergeCell ref="D101:H101"/>
    <mergeCell ref="D92:H92"/>
    <mergeCell ref="B93:B102"/>
    <mergeCell ref="D93:H93"/>
    <mergeCell ref="C94:C97"/>
    <mergeCell ref="D94:D95"/>
    <mergeCell ref="E94:E95"/>
    <mergeCell ref="D96:D97"/>
    <mergeCell ref="E96:E97"/>
    <mergeCell ref="F96:F97"/>
    <mergeCell ref="G96:G97"/>
    <mergeCell ref="H86:H87"/>
    <mergeCell ref="C88:C89"/>
    <mergeCell ref="F88:H88"/>
    <mergeCell ref="F89:H89"/>
    <mergeCell ref="D90:H90"/>
    <mergeCell ref="D91:H91"/>
    <mergeCell ref="D82:H82"/>
    <mergeCell ref="B83:B92"/>
    <mergeCell ref="D83:H83"/>
    <mergeCell ref="C84:C87"/>
    <mergeCell ref="D84:D85"/>
    <mergeCell ref="E84:E85"/>
    <mergeCell ref="D86:D87"/>
    <mergeCell ref="E86:E87"/>
    <mergeCell ref="F86:F87"/>
    <mergeCell ref="G86:G87"/>
    <mergeCell ref="H76:H77"/>
    <mergeCell ref="C78:C79"/>
    <mergeCell ref="F78:H78"/>
    <mergeCell ref="F79:H79"/>
    <mergeCell ref="D80:H80"/>
    <mergeCell ref="D81:H81"/>
    <mergeCell ref="D72:H72"/>
    <mergeCell ref="B73:B82"/>
    <mergeCell ref="D73:H73"/>
    <mergeCell ref="C74:C77"/>
    <mergeCell ref="D74:D75"/>
    <mergeCell ref="E74:E75"/>
    <mergeCell ref="D76:D77"/>
    <mergeCell ref="E76:E77"/>
    <mergeCell ref="F76:F77"/>
    <mergeCell ref="G76:G77"/>
    <mergeCell ref="H66:H67"/>
    <mergeCell ref="C68:C69"/>
    <mergeCell ref="F68:H68"/>
    <mergeCell ref="F69:H69"/>
    <mergeCell ref="D70:H70"/>
    <mergeCell ref="D71:H71"/>
    <mergeCell ref="D62:H62"/>
    <mergeCell ref="B63:B72"/>
    <mergeCell ref="D63:H63"/>
    <mergeCell ref="C64:C67"/>
    <mergeCell ref="D64:D65"/>
    <mergeCell ref="E64:E65"/>
    <mergeCell ref="D66:D67"/>
    <mergeCell ref="E66:E67"/>
    <mergeCell ref="F66:F67"/>
    <mergeCell ref="G66:G67"/>
    <mergeCell ref="H56:H57"/>
    <mergeCell ref="C58:C59"/>
    <mergeCell ref="F58:H58"/>
    <mergeCell ref="F59:H59"/>
    <mergeCell ref="D60:H60"/>
    <mergeCell ref="D61:H61"/>
    <mergeCell ref="D52:H52"/>
    <mergeCell ref="B53:B62"/>
    <mergeCell ref="D53:H53"/>
    <mergeCell ref="C54:C57"/>
    <mergeCell ref="D54:D55"/>
    <mergeCell ref="E54:E55"/>
    <mergeCell ref="D56:D57"/>
    <mergeCell ref="E56:E57"/>
    <mergeCell ref="F56:F57"/>
    <mergeCell ref="G56:G57"/>
    <mergeCell ref="H46:H47"/>
    <mergeCell ref="C48:C49"/>
    <mergeCell ref="F48:H48"/>
    <mergeCell ref="F49:H49"/>
    <mergeCell ref="D50:H50"/>
    <mergeCell ref="D51:H51"/>
    <mergeCell ref="D42:H42"/>
    <mergeCell ref="B43:B52"/>
    <mergeCell ref="D43:H43"/>
    <mergeCell ref="C44:C47"/>
    <mergeCell ref="D44:D45"/>
    <mergeCell ref="E44:E45"/>
    <mergeCell ref="D46:D47"/>
    <mergeCell ref="E46:E47"/>
    <mergeCell ref="F46:F47"/>
    <mergeCell ref="G46:G47"/>
    <mergeCell ref="H36:H37"/>
    <mergeCell ref="C38:C39"/>
    <mergeCell ref="F38:H38"/>
    <mergeCell ref="F39:H39"/>
    <mergeCell ref="D40:H40"/>
    <mergeCell ref="D41:H41"/>
    <mergeCell ref="D32:H32"/>
    <mergeCell ref="B33:B42"/>
    <mergeCell ref="D33:H33"/>
    <mergeCell ref="C34:C37"/>
    <mergeCell ref="D34:D35"/>
    <mergeCell ref="E34:E35"/>
    <mergeCell ref="D36:D37"/>
    <mergeCell ref="E36:E37"/>
    <mergeCell ref="F36:F37"/>
    <mergeCell ref="G36:G37"/>
    <mergeCell ref="H26:H27"/>
    <mergeCell ref="C28:C29"/>
    <mergeCell ref="F28:H28"/>
    <mergeCell ref="F29:H29"/>
    <mergeCell ref="D30:H30"/>
    <mergeCell ref="D31:H31"/>
    <mergeCell ref="D22:H22"/>
    <mergeCell ref="B23:B32"/>
    <mergeCell ref="D23:H23"/>
    <mergeCell ref="C24:C27"/>
    <mergeCell ref="D24:D25"/>
    <mergeCell ref="E24:E25"/>
    <mergeCell ref="D26:D27"/>
    <mergeCell ref="E26:E27"/>
    <mergeCell ref="F26:F27"/>
    <mergeCell ref="G26:G27"/>
    <mergeCell ref="H16:H17"/>
    <mergeCell ref="C18:C19"/>
    <mergeCell ref="F18:H18"/>
    <mergeCell ref="F19:H19"/>
    <mergeCell ref="D20:H20"/>
    <mergeCell ref="D21:H21"/>
    <mergeCell ref="D12:H12"/>
    <mergeCell ref="B13:B22"/>
    <mergeCell ref="D13:H13"/>
    <mergeCell ref="C14:C17"/>
    <mergeCell ref="D14:D15"/>
    <mergeCell ref="E14:E15"/>
    <mergeCell ref="D16:D17"/>
    <mergeCell ref="E16:E17"/>
    <mergeCell ref="F16:F17"/>
    <mergeCell ref="G16:G17"/>
    <mergeCell ref="H6:H7"/>
    <mergeCell ref="C8:C9"/>
    <mergeCell ref="F8:H8"/>
    <mergeCell ref="F9:H9"/>
    <mergeCell ref="D10:H10"/>
    <mergeCell ref="D11:H11"/>
    <mergeCell ref="C1:H1"/>
    <mergeCell ref="B3:B12"/>
    <mergeCell ref="D3:H3"/>
    <mergeCell ref="C4:C7"/>
    <mergeCell ref="D4:D5"/>
    <mergeCell ref="E4:E5"/>
    <mergeCell ref="D6:D7"/>
    <mergeCell ref="E6:E7"/>
    <mergeCell ref="F6:F7"/>
    <mergeCell ref="G6:G7"/>
  </mergeCells>
  <phoneticPr fontId="6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2022-01-03T07:14:30Z</dcterms:modified>
</cp:coreProperties>
</file>