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0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7" i="6" l="1"/>
  <c r="H8" i="6"/>
  <c r="H9" i="6"/>
  <c r="H10" i="6"/>
  <c r="H11" i="6"/>
  <c r="H12" i="6"/>
  <c r="H13" i="6"/>
  <c r="H15" i="6"/>
  <c r="H16" i="6"/>
  <c r="H17" i="6"/>
  <c r="H18" i="6"/>
  <c r="H19" i="6"/>
  <c r="H20" i="6"/>
  <c r="H21" i="6"/>
  <c r="H22" i="6"/>
  <c r="H23" i="6"/>
  <c r="H24" i="6"/>
  <c r="H25" i="6"/>
  <c r="H4" i="6" l="1"/>
  <c r="H5" i="6"/>
  <c r="H6" i="6"/>
  <c r="K99" i="6" l="1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119" i="6"/>
  <c r="K120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M24" i="4" l="1"/>
  <c r="P24" i="4"/>
  <c r="K66" i="6" l="1"/>
  <c r="K72" i="6"/>
  <c r="K75" i="6"/>
  <c r="K76" i="6"/>
  <c r="K79" i="6"/>
  <c r="K80" i="6"/>
  <c r="K81" i="6"/>
  <c r="K83" i="6"/>
  <c r="K84" i="6"/>
  <c r="K56" i="6" l="1"/>
  <c r="K57" i="6"/>
  <c r="K58" i="6"/>
  <c r="K59" i="6"/>
  <c r="K60" i="6"/>
  <c r="K61" i="6"/>
  <c r="K62" i="6"/>
  <c r="K63" i="6"/>
  <c r="K64" i="6"/>
  <c r="K65" i="6"/>
  <c r="K46" i="6" l="1"/>
  <c r="K47" i="6"/>
  <c r="K48" i="6"/>
  <c r="K49" i="6"/>
  <c r="K50" i="6"/>
  <c r="K51" i="6"/>
  <c r="K52" i="6"/>
  <c r="K53" i="6"/>
  <c r="K54" i="6"/>
  <c r="K55" i="6"/>
  <c r="K44" i="6" l="1"/>
  <c r="K43" i="6"/>
  <c r="K42" i="6"/>
  <c r="K41" i="6"/>
  <c r="K40" i="6"/>
  <c r="K39" i="6"/>
  <c r="K33" i="6" l="1"/>
  <c r="K34" i="6"/>
  <c r="K35" i="6"/>
  <c r="K36" i="6"/>
  <c r="K37" i="6"/>
  <c r="K38" i="6"/>
  <c r="K27" i="6" l="1"/>
  <c r="K28" i="6"/>
  <c r="K29" i="6"/>
  <c r="K30" i="6"/>
  <c r="K31" i="6"/>
  <c r="K32" i="6"/>
  <c r="K45" i="6"/>
  <c r="K16" i="6" l="1"/>
  <c r="K17" i="6"/>
  <c r="K18" i="6"/>
  <c r="K19" i="6"/>
  <c r="K20" i="6"/>
  <c r="K21" i="6"/>
  <c r="K22" i="6"/>
  <c r="K23" i="6"/>
  <c r="K24" i="6"/>
  <c r="K25" i="6"/>
  <c r="K26" i="6"/>
  <c r="K13" i="6" l="1"/>
  <c r="K15" i="6" l="1"/>
  <c r="K10" i="6" l="1"/>
  <c r="K11" i="6"/>
  <c r="K12" i="6"/>
  <c r="K4" i="6" l="1"/>
  <c r="K5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69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<sst xmlns="http://schemas.openxmlformats.org/spreadsheetml/2006/main" count="541" uniqueCount="258">
  <si>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</si>
  <si>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</si>
  <si>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</si>
  <si>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</si>
  <si>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</si>
  <si>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</si>
  <si>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</si>
  <si>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</si>
  <si>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</si>
  <si>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</si>
  <si>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</si>
  <si>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</si>
  <si>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</si>
  <si>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</si>
  <si>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</si>
  <si>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</si>
  <si>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</si>
  <si>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</si>
  <si>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</si>
  <si>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</si>
  <si>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</si>
  <si>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</si>
  <si>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</si>
  <si>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</si>
  <si>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</si>
  <si>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</si>
  <si>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</si>
  <si>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</si>
  <si>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</si>
  <si>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</si>
  <si>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</si>
  <si>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</si>
  <si>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</si>
  <si>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</si>
  <si>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</si>
  <si>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</si>
  <si>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</si>
  <si>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</si>
  <si>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</si>
  <si>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</si>
  <si>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</si>
  <si>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</si>
  <si>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</si>
  <si>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</si>
  <si>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</si>
  <si>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</si>
  <si>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</si>
  <si>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</si>
  <si>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</si>
  <si>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</si>
  <si>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</si>
  <si>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</si>
  <si>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</si>
  <si>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</si>
  <si>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</si>
  <si>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</si>
  <si>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</si>
  <si>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</si>
  <si>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</si>
  <si>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</si>
  <si>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</si>
  <si>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</si>
  <si>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</si>
  <si>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</si>
  <si>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</si>
  <si>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</si>
  <si>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</si>
  <si>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</si>
  <si>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</si>
  <si>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</si>
  <si>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</si>
  <si>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</si>
  <si>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</si>
  <si>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</si>
  <si>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</si>
  <si>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</si>
  <si>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</si>
  <si>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</si>
  <si>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</si>
  <si>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</si>
  <si>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</si>
  <si>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</si>
  <si>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</si>
  <si>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</si>
  <si>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</si>
  <si>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</si>
  <si>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</si>
  <si>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</si>
  <si>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</si>
  <si>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</si>
  <si>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</si>
  <si>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</si>
  <si>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</si>
  <si>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</si>
  <si>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</si>
  <si>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</si>
  <si>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</si>
  <si>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</si>
  <si>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</si>
  <si>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</si>
  <si>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</si>
  <si>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</si>
  <si>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</si>
  <si>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</si>
  <si>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</si>
  <si>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</si>
  <si>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</si>
  <si>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</si>
  <si>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</si>
  <si>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</si>
  <si>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</si>
  <si>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</si>
  <si>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</si>
  <si>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</si>
  <si>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</si>
  <si>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</si>
  <si>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</si>
  <si>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</si>
  <si>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</si>
  <si>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</si>
  <si>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</si>
  <si>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</si>
  <si>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</si>
  <si>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</si>
  <si>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</si>
  <si>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</si>
  <si>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</si>
  <si>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</si>
  <si>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</si>
  <si>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</si>
  <si>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</si>
  <si>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</si>
  <si>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</si>
  <si>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</si>
  <si>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</si>
  <si>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</si>
  <si>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</si>
  <si>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</si>
  <si>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</si>
  <si>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</si>
  <si>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</si>
  <si>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</si>
  <si>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</si>
  <si>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</si>
  <si>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</si>
  <si>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㈜에이디티캡스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</si>
  <si>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</si>
  <si>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</si>
  <si>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(주)도솔방재</t>
    <phoneticPr fontId="2" type="noConversion"/>
  </si>
  <si>
    <t>비고</t>
    <phoneticPr fontId="2" type="noConversion"/>
  </si>
  <si>
    <t>추정가격이 2천만원 이하인 물품의 제조·구매·용역 계약(제25조제1항제5호)</t>
    <phoneticPr fontId="25" type="noConversion"/>
  </si>
  <si>
    <t>(연중)2020. 인터넷전화 및 일반전화 사용신청(1차)</t>
    <phoneticPr fontId="2" type="noConversion"/>
  </si>
  <si>
    <t>(연중)2020. 인터넷전화용 인터넷 및 대민용 인터넷 사용(1차)</t>
    <phoneticPr fontId="2" type="noConversion"/>
  </si>
  <si>
    <t>(연중)2020. 직원용 인터넷 및 보안장비 사용신청</t>
    <phoneticPr fontId="2" type="noConversion"/>
  </si>
  <si>
    <t>본부</t>
    <phoneticPr fontId="2" type="noConversion"/>
  </si>
  <si>
    <t>케이티 주식회사</t>
    <phoneticPr fontId="2" type="noConversion"/>
  </si>
  <si>
    <t>2020.01.29.</t>
    <phoneticPr fontId="2" type="noConversion"/>
  </si>
  <si>
    <t>2020.02.01.</t>
    <phoneticPr fontId="2" type="noConversion"/>
  </si>
  <si>
    <t>2020.12.31.</t>
    <phoneticPr fontId="2" type="noConversion"/>
  </si>
  <si>
    <t>(연중)2020. 분당야탑청소년수련관 복합기 위탁관리</t>
    <phoneticPr fontId="2" type="noConversion"/>
  </si>
  <si>
    <t>신도종합서비스</t>
    <phoneticPr fontId="2" type="noConversion"/>
  </si>
  <si>
    <t>(연중)무인경비시스템위탁</t>
    <phoneticPr fontId="2" type="noConversion"/>
  </si>
  <si>
    <t>2020.02.11.</t>
    <phoneticPr fontId="2" type="noConversion"/>
  </si>
  <si>
    <t>2020.02.14.</t>
    <phoneticPr fontId="2" type="noConversion"/>
  </si>
  <si>
    <t>2020.12.31.</t>
    <phoneticPr fontId="2" type="noConversion"/>
  </si>
  <si>
    <t>(연중)2020. 정수기,비데,공기청정기 위탁관리 계약</t>
    <phoneticPr fontId="2" type="noConversion"/>
  </si>
  <si>
    <t>코웨이㈜</t>
    <phoneticPr fontId="2" type="noConversion"/>
  </si>
  <si>
    <t>2020.02.17.</t>
    <phoneticPr fontId="2" type="noConversion"/>
  </si>
  <si>
    <t>2020.02.28.</t>
    <phoneticPr fontId="2" type="noConversion"/>
  </si>
  <si>
    <t>(연중)2020년 야탑청소년수련관 방역·소독 위탁관리 계약</t>
    <phoneticPr fontId="2" type="noConversion"/>
  </si>
  <si>
    <t>(연중)2020년 소방안전관리 위탁 대행</t>
    <phoneticPr fontId="2" type="noConversion"/>
  </si>
  <si>
    <t>2020.02.27.</t>
    <phoneticPr fontId="2" type="noConversion"/>
  </si>
  <si>
    <t>2020.02.13.</t>
    <phoneticPr fontId="2" type="noConversion"/>
  </si>
  <si>
    <t>2020.02.28.</t>
    <phoneticPr fontId="2" type="noConversion"/>
  </si>
  <si>
    <t>㈜한창</t>
    <phoneticPr fontId="2" type="noConversion"/>
  </si>
  <si>
    <t>(연중)2020년 휠체어 리프트 위탁관리</t>
    <phoneticPr fontId="2" type="noConversion"/>
  </si>
  <si>
    <t>㈜신우프론티어</t>
    <phoneticPr fontId="2" type="noConversion"/>
  </si>
  <si>
    <t>2020.06.22.</t>
    <phoneticPr fontId="2" type="noConversion"/>
  </si>
  <si>
    <t>2020.07.01.</t>
    <phoneticPr fontId="2" type="noConversion"/>
  </si>
  <si>
    <t>(2020. 10. 31. 기준 / 단위 : 원)</t>
    <phoneticPr fontId="2" type="noConversion"/>
  </si>
  <si>
    <t>2020 청소년방과후아카데미 복합기 위탁관리</t>
    <phoneticPr fontId="25" type="noConversion"/>
  </si>
  <si>
    <t>2020.10.26.</t>
    <phoneticPr fontId="25" type="noConversion"/>
  </si>
  <si>
    <t>2020.11.01. ~ 2020.12.31.</t>
    <phoneticPr fontId="25" type="noConversion"/>
  </si>
  <si>
    <t>2020년 청소년방과후아카데미 급식</t>
    <phoneticPr fontId="25" type="noConversion"/>
  </si>
  <si>
    <t>2020.10.27.</t>
    <phoneticPr fontId="25" type="noConversion"/>
  </si>
  <si>
    <t>신도종합서비스</t>
    <phoneticPr fontId="25" type="noConversion"/>
  </si>
  <si>
    <t>김영빈</t>
    <phoneticPr fontId="25" type="noConversion"/>
  </si>
  <si>
    <t>㈜사랑과선행</t>
    <phoneticPr fontId="25" type="noConversion"/>
  </si>
  <si>
    <t>이강민</t>
    <phoneticPr fontId="25" type="noConversion"/>
  </si>
  <si>
    <t>경기도 성남시 분당구 야탑로205번길 26</t>
    <phoneticPr fontId="25" type="noConversion"/>
  </si>
  <si>
    <t>용역</t>
    <phoneticPr fontId="25" type="noConversion"/>
  </si>
  <si>
    <t>2020 청소년방과후아카데미 복합기 위탁관리</t>
    <phoneticPr fontId="25" type="noConversion"/>
  </si>
  <si>
    <t>2020년 청소년방과후아카데미 급식</t>
    <phoneticPr fontId="25" type="noConversion"/>
  </si>
  <si>
    <t>신도종합서비스</t>
    <phoneticPr fontId="25" type="noConversion"/>
  </si>
  <si>
    <t>㈜사랑과선행</t>
    <phoneticPr fontId="25" type="noConversion"/>
  </si>
  <si>
    <t>경기 성남시 분당구 장미로100번길 15-34</t>
    <phoneticPr fontId="25" type="noConversion"/>
  </si>
  <si>
    <t>경기 성남시 분당구 장미로100번길 15-34</t>
    <phoneticPr fontId="25" type="noConversion"/>
  </si>
  <si>
    <t>경기도 성남시 분당구 야탑로205번길 26</t>
    <phoneticPr fontId="25" type="noConversion"/>
  </si>
  <si>
    <t>청소년 수학과학관 천체망원경 구입</t>
    <phoneticPr fontId="2" type="noConversion"/>
  </si>
  <si>
    <t>미래역량함양 프로젝트 온라인 수업 방송 장비 임차</t>
    <phoneticPr fontId="2" type="noConversion"/>
  </si>
  <si>
    <t>(주)에스이티시스템</t>
  </si>
  <si>
    <t>티오피이엔티</t>
  </si>
  <si>
    <t>2020.09.23.</t>
    <phoneticPr fontId="2" type="noConversion"/>
  </si>
  <si>
    <t>2020.05.20.</t>
    <phoneticPr fontId="2" type="noConversion"/>
  </si>
  <si>
    <t>2020.06.01.</t>
    <phoneticPr fontId="2" type="noConversion"/>
  </si>
  <si>
    <t>2020.10.07.</t>
    <phoneticPr fontId="2" type="noConversion"/>
  </si>
  <si>
    <t>2020.10.30.</t>
    <phoneticPr fontId="2" type="noConversion"/>
  </si>
  <si>
    <t>2020.10.07.</t>
    <phoneticPr fontId="2" type="noConversion"/>
  </si>
  <si>
    <t>2020.11.02.</t>
    <phoneticPr fontId="2" type="noConversion"/>
  </si>
  <si>
    <t>2020.10.31.</t>
    <phoneticPr fontId="2" type="noConversion"/>
  </si>
  <si>
    <t>청소년 동아리 태블릿pc 구입</t>
  </si>
  <si>
    <t>분당야탑청소년수련관 수학체험관(수학관 및 빅데이터관) 사용 물품 구입(8차)[터치모니터]</t>
  </si>
  <si>
    <t>분당야탑청소년수련관 수학체험관(수학관 및 빅데이터관) 사용 물품 구입(7차)[키오스크외함]</t>
  </si>
  <si>
    <t>청소년 과학수학관 구축을 위한 첨단기술체험물 1차 구입</t>
  </si>
  <si>
    <t>청소년 과학수학관 구축을 위한 물품(소형 CNC)구입</t>
  </si>
  <si>
    <t>청소년 과학수학관 구축을 위한 물품(작업대) 구입</t>
  </si>
  <si>
    <t>도예공방 조성 물품구매</t>
  </si>
  <si>
    <t>수의</t>
    <phoneticPr fontId="2" type="noConversion"/>
  </si>
  <si>
    <t>신지은</t>
  </si>
  <si>
    <t>김정민</t>
  </si>
  <si>
    <t>이경현</t>
  </si>
  <si>
    <t>김성룡</t>
  </si>
  <si>
    <t>이미영</t>
  </si>
  <si>
    <t>아이패드에어 3세대</t>
    <phoneticPr fontId="2" type="noConversion"/>
  </si>
  <si>
    <t>EA</t>
    <phoneticPr fontId="2" type="noConversion"/>
  </si>
  <si>
    <t>청소년활동팀</t>
    <phoneticPr fontId="2" type="noConversion"/>
  </si>
  <si>
    <t>031-729-9831</t>
    <phoneticPr fontId="2" type="noConversion"/>
  </si>
  <si>
    <t>32인치LED터치모니터, 55인치LED터치모니터</t>
    <phoneticPr fontId="2" type="noConversion"/>
  </si>
  <si>
    <t>키오스크외함(55인치, 32인치)</t>
    <phoneticPr fontId="2" type="noConversion"/>
  </si>
  <si>
    <t>모션인식센서탑재, 빔프로젝트, 구동컨텐츠, 스크린 등</t>
    <phoneticPr fontId="2" type="noConversion"/>
  </si>
  <si>
    <t>SET</t>
    <phoneticPr fontId="2" type="noConversion"/>
  </si>
  <si>
    <t>400*390*420mm</t>
    <phoneticPr fontId="2" type="noConversion"/>
  </si>
  <si>
    <t>고정식, 이동식작업대(기타규격)</t>
    <phoneticPr fontId="2" type="noConversion"/>
  </si>
  <si>
    <t>전기가마, 물레, 제유기, 굽갈이, 토련기 등</t>
    <phoneticPr fontId="2" type="noConversion"/>
  </si>
  <si>
    <t>식</t>
    <phoneticPr fontId="2" type="noConversion"/>
  </si>
  <si>
    <t>강의실 책상가림막(실측)</t>
    <phoneticPr fontId="2" type="noConversion"/>
  </si>
  <si>
    <t>강의실 책상가림막 구입</t>
    <phoneticPr fontId="2" type="noConversion"/>
  </si>
  <si>
    <t>11월 청소년방과후아카데미 주말체험활동 차량 임차</t>
  </si>
  <si>
    <t>2020년 시설물 정기안점점검 용역</t>
  </si>
  <si>
    <t>수련관1층 다목적실(카페) 및 4층 동아리실 용도변경 용역</t>
  </si>
  <si>
    <t>2021년 인터넷 전화 사용 신청(2차)</t>
  </si>
  <si>
    <t>인터넷망 사용신청(2021~2023년)</t>
  </si>
  <si>
    <t>수의</t>
    <phoneticPr fontId="2" type="noConversion"/>
  </si>
  <si>
    <t>방과후아카데미</t>
    <phoneticPr fontId="2" type="noConversion"/>
  </si>
  <si>
    <t>기획운영팀</t>
    <phoneticPr fontId="2" type="noConversion"/>
  </si>
  <si>
    <t>최세은</t>
  </si>
  <si>
    <t>송승지</t>
  </si>
  <si>
    <t>류재일</t>
  </si>
  <si>
    <t>031-729-9840</t>
    <phoneticPr fontId="2" type="noConversion"/>
  </si>
  <si>
    <t>031-729-9814</t>
    <phoneticPr fontId="2" type="noConversion"/>
  </si>
  <si>
    <t>031-729-9817</t>
    <phoneticPr fontId="2" type="noConversion"/>
  </si>
  <si>
    <t>천체투영관 조정실 휀코일 설치공사</t>
  </si>
  <si>
    <t>기타</t>
    <phoneticPr fontId="2" type="noConversion"/>
  </si>
  <si>
    <t>수의</t>
    <phoneticPr fontId="2" type="noConversion"/>
  </si>
  <si>
    <t>기획운영팀</t>
    <phoneticPr fontId="2" type="noConversion"/>
  </si>
  <si>
    <t>윤동섭</t>
    <phoneticPr fontId="2" type="noConversion"/>
  </si>
  <si>
    <t>031-729-9812</t>
    <phoneticPr fontId="2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</si>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</sst>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1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5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9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3" fontId="20" fillId="0" borderId="6" xfId="0" applyNumberFormat="1" applyFont="1" applyBorder="1" applyAlignment="1">
      <alignment horizontal="center" vertical="center" shrinkToFit="1"/>
    </xf>
    <xf numFmtId="0" fontId="18" fillId="2" borderId="6" xfId="0" applyFont="1" applyFill="1" applyBorder="1" applyAlignment="1">
      <alignment horizontal="center" vertical="center" shrinkToFit="1"/>
    </xf>
    <xf numFmtId="3" fontId="20" fillId="0" borderId="16" xfId="0" applyNumberFormat="1" applyFont="1" applyBorder="1" applyAlignment="1">
      <alignment horizontal="center" vertical="center" shrinkToFit="1"/>
    </xf>
    <xf numFmtId="10" fontId="20" fillId="0" borderId="6" xfId="0" applyNumberFormat="1" applyFont="1" applyBorder="1" applyAlignment="1">
      <alignment horizontal="center" vertical="center" shrinkToFit="1"/>
    </xf>
    <xf numFmtId="14" fontId="20" fillId="0" borderId="16" xfId="0" applyNumberFormat="1" applyFont="1" applyBorder="1" applyAlignment="1">
      <alignment horizontal="center" vertical="center" shrinkToFi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0" xfId="0" applyFont="1" applyBorder="1" applyAlignment="1">
      <alignment horizontal="center" vertical="center" shrinkToFit="1"/>
    </xf>
    <xf numFmtId="181" fontId="20" fillId="0" borderId="6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4" xfId="0" applyNumberFormat="1" applyFont="1" applyFill="1" applyBorder="1" applyAlignment="1" applyProtection="1">
      <alignment horizontal="center" vertical="center" shrinkToFit="1"/>
    </xf>
    <xf numFmtId="0" fontId="5" fillId="0" borderId="24" xfId="0" applyNumberFormat="1" applyFont="1" applyFill="1" applyBorder="1" applyAlignment="1">
      <alignment vertical="center" shrinkToFit="1"/>
    </xf>
    <xf numFmtId="41" fontId="5" fillId="0" borderId="24" xfId="1" applyFont="1" applyFill="1" applyBorder="1" applyAlignment="1">
      <alignment horizontal="right" vertical="center" shrinkToFit="1"/>
    </xf>
    <xf numFmtId="41" fontId="5" fillId="0" borderId="24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4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6" xfId="0" applyNumberFormat="1" applyFont="1" applyBorder="1" applyAlignment="1">
      <alignment horizontal="center" vertical="center" shrinkToFit="1"/>
    </xf>
    <xf numFmtId="177" fontId="20" fillId="0" borderId="6" xfId="0" applyNumberFormat="1" applyFont="1" applyBorder="1" applyAlignment="1">
      <alignment horizontal="center" vertical="center" shrinkToFit="1"/>
    </xf>
    <xf numFmtId="181" fontId="20" fillId="0" borderId="16" xfId="0" applyNumberFormat="1" applyFont="1" applyBorder="1" applyAlignment="1">
      <alignment horizontal="center" vertical="center" shrinkToFit="1"/>
    </xf>
    <xf numFmtId="177" fontId="20" fillId="0" borderId="16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29" xfId="0" applyNumberFormat="1" applyFont="1" applyFill="1" applyBorder="1" applyAlignment="1">
      <alignment horizontal="left" vertical="center" shrinkToFit="1"/>
    </xf>
    <xf numFmtId="0" fontId="5" fillId="0" borderId="29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29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3" xfId="0" applyNumberFormat="1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29" xfId="0" quotePrefix="1" applyNumberFormat="1" applyFont="1" applyFill="1" applyBorder="1" applyAlignment="1">
      <alignment horizontal="left" vertical="center" shrinkToFit="1"/>
    </xf>
    <xf numFmtId="41" fontId="5" fillId="0" borderId="29" xfId="1" quotePrefix="1" applyFont="1" applyFill="1" applyBorder="1" applyAlignment="1">
      <alignment vertical="center" shrinkToFit="1"/>
    </xf>
    <xf numFmtId="181" fontId="5" fillId="0" borderId="29" xfId="2" applyNumberFormat="1" applyFont="1" applyFill="1" applyBorder="1" applyAlignment="1">
      <alignment horizontal="center" vertical="center" shrinkToFit="1"/>
    </xf>
    <xf numFmtId="181" fontId="5" fillId="0" borderId="29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4" xfId="0" applyNumberFormat="1" applyFont="1" applyFill="1" applyBorder="1" applyAlignment="1" applyProtection="1">
      <alignment horizontal="center" vertical="center" shrinkToFit="1"/>
    </xf>
    <xf numFmtId="0" fontId="22" fillId="0" borderId="24" xfId="0" quotePrefix="1" applyNumberFormat="1" applyFont="1" applyFill="1" applyBorder="1" applyAlignment="1">
      <alignment horizontal="left" vertical="center" shrinkToFit="1"/>
    </xf>
    <xf numFmtId="177" fontId="22" fillId="0" borderId="24" xfId="0" applyNumberFormat="1" applyFont="1" applyFill="1" applyBorder="1" applyAlignment="1">
      <alignment horizontal="left" vertical="center" shrinkToFit="1"/>
    </xf>
    <xf numFmtId="41" fontId="22" fillId="0" borderId="24" xfId="1" quotePrefix="1" applyFont="1" applyFill="1" applyBorder="1" applyAlignment="1">
      <alignment vertical="center" shrinkToFit="1"/>
    </xf>
    <xf numFmtId="181" fontId="22" fillId="0" borderId="24" xfId="2" applyNumberFormat="1" applyFont="1" applyFill="1" applyBorder="1" applyAlignment="1">
      <alignment horizontal="center" vertical="center" shrinkToFit="1"/>
    </xf>
    <xf numFmtId="181" fontId="22" fillId="0" borderId="24" xfId="0" quotePrefix="1" applyNumberFormat="1" applyFont="1" applyFill="1" applyBorder="1" applyAlignment="1">
      <alignment horizontal="center" vertical="center" shrinkToFit="1"/>
    </xf>
    <xf numFmtId="181" fontId="22" fillId="0" borderId="24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177" fontId="20" fillId="0" borderId="17" xfId="0" applyNumberFormat="1" applyFont="1" applyBorder="1" applyAlignment="1">
      <alignment horizontal="center" vertical="center" wrapText="1" shrinkToFit="1"/>
    </xf>
    <xf numFmtId="0" fontId="12" fillId="2" borderId="6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wrapText="1"/>
    </xf>
    <xf numFmtId="177" fontId="6" fillId="0" borderId="2" xfId="0" quotePrefix="1" applyNumberFormat="1" applyFont="1" applyFill="1" applyBorder="1" applyAlignment="1">
      <alignment horizontal="left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1" fontId="6" fillId="0" borderId="2" xfId="1" quotePrefix="1" applyFont="1" applyBorder="1" applyAlignment="1">
      <alignment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wrapText="1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177" fontId="20" fillId="0" borderId="12" xfId="0" applyNumberFormat="1" applyFont="1" applyBorder="1" applyAlignment="1">
      <alignment horizontal="center" vertical="center" shrinkToFit="1"/>
    </xf>
    <xf numFmtId="0" fontId="20" fillId="0" borderId="13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 shrinkToFit="1"/>
    </xf>
    <xf numFmtId="0" fontId="12" fillId="0" borderId="31" xfId="0" applyFont="1" applyBorder="1" applyAlignment="1">
      <alignment vertical="center" wrapText="1"/>
    </xf>
    <xf numFmtId="0" fontId="12" fillId="0" borderId="32" xfId="0" applyFont="1" applyBorder="1" applyAlignment="1">
      <alignment vertical="center" wrapText="1"/>
    </xf>
    <xf numFmtId="0" fontId="12" fillId="0" borderId="33" xfId="0" applyFont="1" applyBorder="1" applyAlignment="1">
      <alignment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shrinkToFit="1"/>
    </xf>
    <xf numFmtId="0" fontId="12" fillId="2" borderId="37" xfId="0" applyFont="1" applyFill="1" applyBorder="1" applyAlignment="1">
      <alignment horizontal="center" vertical="center" shrinkToFit="1"/>
    </xf>
    <xf numFmtId="0" fontId="12" fillId="2" borderId="38" xfId="0" applyFont="1" applyFill="1" applyBorder="1" applyAlignment="1">
      <alignment horizontal="center" vertical="center" shrinkToFit="1"/>
    </xf>
    <xf numFmtId="177" fontId="12" fillId="0" borderId="42" xfId="0" applyNumberFormat="1" applyFont="1" applyBorder="1" applyAlignment="1">
      <alignment horizontal="center" vertical="center" shrinkToFit="1"/>
    </xf>
    <xf numFmtId="177" fontId="12" fillId="0" borderId="37" xfId="0" applyNumberFormat="1" applyFont="1" applyBorder="1" applyAlignment="1">
      <alignment horizontal="center" vertical="center" shrinkToFit="1"/>
    </xf>
    <xf numFmtId="177" fontId="12" fillId="0" borderId="38" xfId="0" applyNumberFormat="1" applyFont="1" applyBorder="1" applyAlignment="1">
      <alignment horizontal="center" vertical="center" shrinkToFit="1"/>
    </xf>
    <xf numFmtId="177" fontId="12" fillId="0" borderId="39" xfId="0" applyNumberFormat="1" applyFont="1" applyBorder="1" applyAlignment="1">
      <alignment horizontal="justify" vertical="center" wrapText="1"/>
    </xf>
    <xf numFmtId="177" fontId="12" fillId="0" borderId="40" xfId="0" applyNumberFormat="1" applyFont="1" applyBorder="1" applyAlignment="1">
      <alignment horizontal="justify" vertical="center" wrapText="1"/>
    </xf>
    <xf numFmtId="177" fontId="12" fillId="0" borderId="41" xfId="0" applyNumberFormat="1" applyFont="1" applyBorder="1" applyAlignment="1">
      <alignment horizontal="justify" vertical="center" wrapText="1"/>
    </xf>
    <xf numFmtId="3" fontId="12" fillId="0" borderId="36" xfId="0" applyNumberFormat="1" applyFont="1" applyBorder="1" applyAlignment="1">
      <alignment horizontal="justify" vertical="center" wrapText="1"/>
    </xf>
    <xf numFmtId="3" fontId="12" fillId="0" borderId="37" xfId="0" applyNumberFormat="1" applyFont="1" applyBorder="1" applyAlignment="1">
      <alignment horizontal="justify" vertical="center" wrapText="1"/>
    </xf>
    <xf numFmtId="3" fontId="12" fillId="0" borderId="38" xfId="0" applyNumberFormat="1" applyFont="1" applyBorder="1" applyAlignment="1">
      <alignment horizontal="justify" vertical="center" wrapText="1"/>
    </xf>
    <xf numFmtId="177" fontId="12" fillId="0" borderId="12" xfId="0" applyNumberFormat="1" applyFont="1" applyBorder="1" applyAlignment="1">
      <alignment horizontal="left" vertical="center" wrapText="1"/>
    </xf>
    <xf numFmtId="177" fontId="12" fillId="0" borderId="13" xfId="0" applyNumberFormat="1" applyFont="1" applyBorder="1" applyAlignment="1">
      <alignment horizontal="left" vertical="center" wrapText="1"/>
    </xf>
    <xf numFmtId="177" fontId="12" fillId="0" borderId="30" xfId="0" applyNumberFormat="1" applyFont="1" applyBorder="1" applyAlignment="1">
      <alignment horizontal="left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181" fontId="12" fillId="0" borderId="19" xfId="0" applyNumberFormat="1" applyFont="1" applyFill="1" applyBorder="1" applyAlignment="1">
      <alignment horizontal="center" vertical="center" wrapText="1"/>
    </xf>
    <xf numFmtId="181" fontId="12" fillId="0" borderId="20" xfId="0" applyNumberFormat="1" applyFont="1" applyFill="1" applyBorder="1" applyAlignment="1">
      <alignment horizontal="center" vertical="center" wrapText="1"/>
    </xf>
    <xf numFmtId="181" fontId="12" fillId="0" borderId="19" xfId="0" applyNumberFormat="1" applyFont="1" applyBorder="1" applyAlignment="1">
      <alignment horizontal="center" vertical="center" wrapText="1"/>
    </xf>
    <xf numFmtId="181" fontId="12" fillId="0" borderId="20" xfId="0" applyNumberFormat="1" applyFont="1" applyBorder="1" applyAlignment="1">
      <alignment horizontal="center" vertical="center" wrapText="1"/>
    </xf>
    <xf numFmtId="3" fontId="12" fillId="0" borderId="19" xfId="0" applyNumberFormat="1" applyFont="1" applyBorder="1" applyAlignment="1">
      <alignment horizontal="center" vertical="center" shrinkToFit="1"/>
    </xf>
    <xf numFmtId="3" fontId="12" fillId="0" borderId="20" xfId="0" applyNumberFormat="1" applyFont="1" applyBorder="1" applyAlignment="1">
      <alignment horizontal="center" vertical="center" shrinkToFit="1"/>
    </xf>
    <xf numFmtId="10" fontId="12" fillId="0" borderId="34" xfId="0" applyNumberFormat="1" applyFont="1" applyBorder="1" applyAlignment="1">
      <alignment horizontal="center" vertical="center" shrinkToFit="1"/>
    </xf>
    <xf numFmtId="10" fontId="12" fillId="0" borderId="35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49" fontId="5" fillId="2" borderId="22" xfId="0" applyNumberFormat="1" applyFont="1" applyFill="1" applyBorder="1" applyAlignment="1" applyProtection="1">
      <alignment horizontal="center" vertical="center"/>
    </xf>
    <xf numFmtId="49" fontId="5" fillId="2" borderId="23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0" fontId="5" fillId="2" borderId="23" xfId="0" applyNumberFormat="1" applyFont="1" applyFill="1" applyBorder="1" applyAlignment="1" applyProtection="1">
      <alignment horizontal="center" vertical="center"/>
    </xf>
    <xf numFmtId="0" fontId="5" fillId="2" borderId="24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8"/>
  <sheetViews>
    <sheetView showGridLines="0" tabSelected="1" zoomScaleNormal="100" workbookViewId="0">
      <selection activeCell="A2" sqref="A2"/>
    </sheetView>
  </sheetViews>
  <sheetFormatPr defaultRowHeight="13.5" x14ac:dyDescent="0.15"/>
  <cols>
    <col min="1" max="2" width="8.88671875" style="162"/>
    <col min="3" max="3" width="35.21875" style="162" bestFit="1" customWidth="1"/>
    <col min="4" max="4" width="8.88671875" style="162"/>
    <col min="5" max="5" width="30.5546875" style="162" customWidth="1"/>
    <col min="6" max="7" width="8.88671875" style="162"/>
    <col min="8" max="8" width="10.109375" style="162" bestFit="1" customWidth="1"/>
    <col min="9" max="9" width="18.88671875" style="162" bestFit="1" customWidth="1"/>
    <col min="10" max="16384" width="8.88671875" style="162"/>
  </cols>
  <sheetData>
    <row r="1" spans="1:12" ht="36" customHeight="1" x14ac:dyDescent="0.15">
      <c r="A1" s="160" t="s">
        <v>54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</row>
    <row r="2" spans="1:12" ht="25.5" customHeight="1" x14ac:dyDescent="0.15">
      <c r="A2" s="60" t="s">
        <v>140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14" t="s">
        <v>83</v>
      </c>
    </row>
    <row r="3" spans="1:12" ht="35.25" customHeight="1" x14ac:dyDescent="0.15">
      <c r="A3" s="166" t="s">
        <v>55</v>
      </c>
      <c r="B3" s="166" t="s">
        <v>40</v>
      </c>
      <c r="C3" s="167" t="s">
        <v>56</v>
      </c>
      <c r="D3" s="168" t="s">
        <v>92</v>
      </c>
      <c r="E3" s="166" t="s">
        <v>57</v>
      </c>
      <c r="F3" s="166" t="s">
        <v>58</v>
      </c>
      <c r="G3" s="166" t="s">
        <v>59</v>
      </c>
      <c r="H3" s="166" t="s">
        <v>91</v>
      </c>
      <c r="I3" s="166" t="s">
        <v>41</v>
      </c>
      <c r="J3" s="166" t="s">
        <v>60</v>
      </c>
      <c r="K3" s="166" t="s">
        <v>61</v>
      </c>
      <c r="L3" s="169" t="s">
        <v>1</v>
      </c>
    </row>
    <row r="4" spans="1:12" s="21" customFormat="1" ht="24" customHeight="1" x14ac:dyDescent="0.25">
      <c r="A4" s="129">
        <v>2020</v>
      </c>
      <c r="B4" s="105">
        <v>11</v>
      </c>
      <c r="C4" s="106" t="s">
        <v>210</v>
      </c>
      <c r="D4" s="77" t="s">
        <v>217</v>
      </c>
      <c r="E4" s="185" t="s">
        <v>223</v>
      </c>
      <c r="F4" s="19">
        <v>5</v>
      </c>
      <c r="G4" s="18" t="s">
        <v>224</v>
      </c>
      <c r="H4" s="20">
        <v>5000000</v>
      </c>
      <c r="I4" s="18" t="s">
        <v>225</v>
      </c>
      <c r="J4" s="18" t="s">
        <v>218</v>
      </c>
      <c r="K4" s="18" t="s">
        <v>226</v>
      </c>
      <c r="L4" s="18"/>
    </row>
    <row r="5" spans="1:12" s="21" customFormat="1" ht="24" customHeight="1" x14ac:dyDescent="0.25">
      <c r="A5" s="129"/>
      <c r="B5" s="105">
        <v>11</v>
      </c>
      <c r="C5" s="224" t="s">
        <v>211</v>
      </c>
      <c r="D5" s="77" t="s">
        <v>217</v>
      </c>
      <c r="E5" s="185" t="s">
        <v>227</v>
      </c>
      <c r="F5" s="19">
        <v>14</v>
      </c>
      <c r="G5" s="18" t="s">
        <v>224</v>
      </c>
      <c r="H5" s="20">
        <v>15400000</v>
      </c>
      <c r="I5" s="18"/>
      <c r="J5" s="18" t="s">
        <v>219</v>
      </c>
      <c r="K5" s="18"/>
      <c r="L5" s="18"/>
    </row>
    <row r="6" spans="1:12" s="21" customFormat="1" ht="24" customHeight="1" x14ac:dyDescent="0.25">
      <c r="A6" s="129"/>
      <c r="B6" s="105">
        <v>11</v>
      </c>
      <c r="C6" s="224" t="s">
        <v>212</v>
      </c>
      <c r="D6" s="77" t="s">
        <v>217</v>
      </c>
      <c r="E6" s="185" t="s">
        <v>228</v>
      </c>
      <c r="F6" s="19">
        <v>14</v>
      </c>
      <c r="G6" s="18" t="s">
        <v>224</v>
      </c>
      <c r="H6" s="20">
        <v>19200000</v>
      </c>
      <c r="I6" s="18"/>
      <c r="J6" s="18" t="s">
        <v>219</v>
      </c>
      <c r="K6" s="18"/>
      <c r="L6" s="18"/>
    </row>
    <row r="7" spans="1:12" s="21" customFormat="1" ht="24" customHeight="1" x14ac:dyDescent="0.25">
      <c r="A7" s="129"/>
      <c r="B7" s="105">
        <v>11</v>
      </c>
      <c r="C7" s="106" t="s">
        <v>213</v>
      </c>
      <c r="D7" s="77" t="s">
        <v>217</v>
      </c>
      <c r="E7" s="194" t="s">
        <v>229</v>
      </c>
      <c r="F7" s="77">
        <v>1</v>
      </c>
      <c r="G7" s="56" t="s">
        <v>230</v>
      </c>
      <c r="H7" s="20">
        <v>19800000</v>
      </c>
      <c r="I7" s="18"/>
      <c r="J7" s="18" t="s">
        <v>220</v>
      </c>
      <c r="K7" s="18"/>
      <c r="L7" s="18"/>
    </row>
    <row r="8" spans="1:12" s="21" customFormat="1" ht="24" customHeight="1" x14ac:dyDescent="0.25">
      <c r="A8" s="129"/>
      <c r="B8" s="105">
        <v>11</v>
      </c>
      <c r="C8" s="106" t="s">
        <v>214</v>
      </c>
      <c r="D8" s="77" t="s">
        <v>217</v>
      </c>
      <c r="E8" s="9" t="s">
        <v>231</v>
      </c>
      <c r="F8" s="19">
        <v>2</v>
      </c>
      <c r="G8" s="18" t="s">
        <v>224</v>
      </c>
      <c r="H8" s="20">
        <v>6954000</v>
      </c>
      <c r="I8" s="18"/>
      <c r="J8" s="18" t="s">
        <v>220</v>
      </c>
      <c r="K8" s="18"/>
      <c r="L8" s="18"/>
    </row>
    <row r="9" spans="1:12" s="21" customFormat="1" ht="24" customHeight="1" x14ac:dyDescent="0.25">
      <c r="A9" s="129"/>
      <c r="B9" s="105">
        <v>11</v>
      </c>
      <c r="C9" s="224" t="s">
        <v>215</v>
      </c>
      <c r="D9" s="77" t="s">
        <v>217</v>
      </c>
      <c r="E9" s="185" t="s">
        <v>232</v>
      </c>
      <c r="F9" s="19">
        <v>6</v>
      </c>
      <c r="G9" s="18" t="s">
        <v>224</v>
      </c>
      <c r="H9" s="20">
        <v>4103000</v>
      </c>
      <c r="I9" s="18"/>
      <c r="J9" s="18" t="s">
        <v>220</v>
      </c>
      <c r="K9" s="18"/>
      <c r="L9" s="18"/>
    </row>
    <row r="10" spans="1:12" s="21" customFormat="1" ht="24" customHeight="1" x14ac:dyDescent="0.25">
      <c r="A10" s="129"/>
      <c r="B10" s="105">
        <v>11</v>
      </c>
      <c r="C10" s="106" t="s">
        <v>216</v>
      </c>
      <c r="D10" s="77" t="s">
        <v>217</v>
      </c>
      <c r="E10" s="194" t="s">
        <v>233</v>
      </c>
      <c r="F10" s="77">
        <v>7</v>
      </c>
      <c r="G10" s="18" t="s">
        <v>224</v>
      </c>
      <c r="H10" s="20">
        <v>21990000</v>
      </c>
      <c r="I10" s="18"/>
      <c r="J10" s="18" t="s">
        <v>221</v>
      </c>
      <c r="K10" s="18"/>
      <c r="L10" s="18"/>
    </row>
    <row r="11" spans="1:12" s="21" customFormat="1" ht="24" customHeight="1" x14ac:dyDescent="0.25">
      <c r="A11" s="129"/>
      <c r="B11" s="105">
        <v>11</v>
      </c>
      <c r="C11" s="224" t="s">
        <v>236</v>
      </c>
      <c r="D11" s="77" t="s">
        <v>217</v>
      </c>
      <c r="E11" s="9" t="s">
        <v>235</v>
      </c>
      <c r="F11" s="19">
        <v>1</v>
      </c>
      <c r="G11" s="18" t="s">
        <v>234</v>
      </c>
      <c r="H11" s="20">
        <v>4903500</v>
      </c>
      <c r="I11" s="18"/>
      <c r="J11" s="18" t="s">
        <v>222</v>
      </c>
      <c r="K11" s="18"/>
      <c r="L11" s="18"/>
    </row>
    <row r="12" spans="1:12" s="21" customFormat="1" ht="24" customHeight="1" x14ac:dyDescent="0.25">
      <c r="A12" s="129"/>
      <c r="B12" s="105"/>
      <c r="C12" s="76"/>
      <c r="D12" s="18"/>
      <c r="E12" s="9"/>
      <c r="F12" s="19"/>
      <c r="G12" s="18"/>
      <c r="H12" s="20"/>
      <c r="I12" s="18"/>
      <c r="J12" s="18"/>
      <c r="K12" s="18"/>
      <c r="L12" s="18"/>
    </row>
    <row r="13" spans="1:12" s="21" customFormat="1" ht="24" customHeight="1" x14ac:dyDescent="0.25">
      <c r="A13" s="129"/>
      <c r="B13" s="105"/>
      <c r="C13" s="76"/>
      <c r="D13" s="18"/>
      <c r="E13" s="9"/>
      <c r="F13" s="19"/>
      <c r="G13" s="18"/>
      <c r="H13" s="20"/>
      <c r="I13" s="18"/>
      <c r="J13" s="18"/>
      <c r="K13" s="18"/>
      <c r="L13" s="18"/>
    </row>
    <row r="14" spans="1:12" s="21" customFormat="1" ht="24" customHeight="1" x14ac:dyDescent="0.25">
      <c r="A14" s="129"/>
      <c r="B14" s="105"/>
      <c r="C14" s="106"/>
      <c r="D14" s="18"/>
      <c r="E14" s="9"/>
      <c r="F14" s="19"/>
      <c r="G14" s="18"/>
      <c r="H14" s="20"/>
      <c r="I14" s="18"/>
      <c r="J14" s="18"/>
      <c r="K14" s="18"/>
      <c r="L14" s="18"/>
    </row>
    <row r="15" spans="1:12" s="21" customFormat="1" ht="24" customHeight="1" x14ac:dyDescent="0.25">
      <c r="A15" s="129"/>
      <c r="B15" s="105"/>
      <c r="C15" s="76"/>
      <c r="D15" s="18"/>
      <c r="E15" s="9"/>
      <c r="F15" s="19"/>
      <c r="G15" s="18"/>
      <c r="H15" s="20"/>
      <c r="I15" s="18"/>
      <c r="J15" s="18"/>
      <c r="K15" s="18"/>
      <c r="L15" s="18"/>
    </row>
    <row r="16" spans="1:12" s="21" customFormat="1" ht="24" customHeight="1" x14ac:dyDescent="0.25">
      <c r="A16" s="129"/>
      <c r="B16" s="105"/>
      <c r="C16" s="106"/>
      <c r="D16" s="18"/>
      <c r="E16" s="9"/>
      <c r="F16" s="19"/>
      <c r="G16" s="18"/>
      <c r="H16" s="20"/>
      <c r="I16" s="18"/>
      <c r="J16" s="18"/>
      <c r="K16" s="18"/>
      <c r="L16" s="18"/>
    </row>
    <row r="17" spans="1:12" s="21" customFormat="1" ht="24" customHeight="1" x14ac:dyDescent="0.25">
      <c r="A17" s="129"/>
      <c r="B17" s="105"/>
      <c r="C17" s="76"/>
      <c r="D17" s="18"/>
      <c r="E17" s="9"/>
      <c r="F17" s="19"/>
      <c r="G17" s="18"/>
      <c r="H17" s="20"/>
      <c r="I17" s="18"/>
      <c r="J17" s="18"/>
      <c r="K17" s="18"/>
      <c r="L17" s="18"/>
    </row>
    <row r="18" spans="1:12" s="21" customFormat="1" ht="24" customHeight="1" x14ac:dyDescent="0.25">
      <c r="A18" s="129"/>
      <c r="B18" s="105"/>
      <c r="C18" s="76"/>
      <c r="D18" s="18"/>
      <c r="E18" s="9"/>
      <c r="F18" s="19"/>
      <c r="G18" s="18"/>
      <c r="H18" s="20"/>
      <c r="I18" s="18"/>
      <c r="J18" s="18"/>
      <c r="K18" s="18"/>
      <c r="L18" s="18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64" t="s">
        <v>72</v>
      </c>
      <c r="B1" s="264"/>
      <c r="C1" s="264"/>
      <c r="D1" s="264"/>
      <c r="E1" s="264"/>
      <c r="F1" s="264"/>
      <c r="G1" s="264"/>
      <c r="H1" s="264"/>
      <c r="I1" s="264"/>
    </row>
    <row r="2" spans="1:9" ht="24" customHeight="1" x14ac:dyDescent="0.25">
      <c r="A2" s="75" t="s">
        <v>257</v>
      </c>
      <c r="B2" s="75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69" t="s">
        <v>3</v>
      </c>
      <c r="B3" s="267" t="s">
        <v>4</v>
      </c>
      <c r="C3" s="267" t="s">
        <v>62</v>
      </c>
      <c r="D3" s="267" t="s">
        <v>74</v>
      </c>
      <c r="E3" s="265" t="s">
        <v>75</v>
      </c>
      <c r="F3" s="266"/>
      <c r="G3" s="265" t="s">
        <v>76</v>
      </c>
      <c r="H3" s="266"/>
      <c r="I3" s="267" t="s">
        <v>73</v>
      </c>
    </row>
    <row r="4" spans="1:9" ht="24" customHeight="1" x14ac:dyDescent="0.25">
      <c r="A4" s="270"/>
      <c r="B4" s="268"/>
      <c r="C4" s="268"/>
      <c r="D4" s="268"/>
      <c r="E4" s="53" t="s">
        <v>79</v>
      </c>
      <c r="F4" s="53" t="s">
        <v>80</v>
      </c>
      <c r="G4" s="53" t="s">
        <v>79</v>
      </c>
      <c r="H4" s="53" t="s">
        <v>80</v>
      </c>
      <c r="I4" s="268"/>
    </row>
    <row r="5" spans="1:9" ht="24" customHeight="1" x14ac:dyDescent="0.25">
      <c r="A5" s="5"/>
      <c r="B5" s="158"/>
      <c r="C5" s="89"/>
      <c r="D5" s="89"/>
      <c r="E5" s="91"/>
      <c r="F5" s="89"/>
      <c r="G5" s="91"/>
      <c r="H5" s="89"/>
      <c r="I5" s="8"/>
    </row>
    <row r="6" spans="1:9" ht="24" customHeight="1" x14ac:dyDescent="0.25">
      <c r="A6" s="5"/>
      <c r="B6" s="106" t="s">
        <v>101</v>
      </c>
      <c r="C6" s="89"/>
      <c r="D6" s="89"/>
      <c r="E6" s="91"/>
      <c r="F6" s="89"/>
      <c r="G6" s="91"/>
      <c r="H6" s="89"/>
      <c r="I6" s="8"/>
    </row>
    <row r="7" spans="1:9" ht="24" customHeight="1" x14ac:dyDescent="0.25">
      <c r="A7" s="5"/>
      <c r="B7" s="6"/>
      <c r="C7" s="89"/>
      <c r="D7" s="89"/>
      <c r="E7" s="91"/>
      <c r="F7" s="89"/>
      <c r="G7" s="91"/>
      <c r="H7" s="89"/>
      <c r="I7" s="8"/>
    </row>
    <row r="8" spans="1:9" ht="24" customHeight="1" x14ac:dyDescent="0.25">
      <c r="A8" s="5"/>
      <c r="B8" s="6"/>
      <c r="C8" s="89"/>
      <c r="D8" s="89"/>
      <c r="E8" s="91"/>
      <c r="F8" s="89"/>
      <c r="G8" s="91"/>
      <c r="H8" s="89"/>
      <c r="I8" s="8"/>
    </row>
    <row r="9" spans="1:9" ht="24" customHeight="1" x14ac:dyDescent="0.25">
      <c r="A9" s="5"/>
      <c r="B9" s="6"/>
      <c r="C9" s="89"/>
      <c r="D9" s="89"/>
      <c r="E9" s="91"/>
      <c r="F9" s="89"/>
      <c r="G9" s="91"/>
      <c r="H9" s="89"/>
      <c r="I9" s="8"/>
    </row>
    <row r="10" spans="1:9" ht="24" customHeight="1" x14ac:dyDescent="0.25">
      <c r="A10" s="5"/>
      <c r="B10" s="6"/>
      <c r="C10" s="89"/>
      <c r="D10" s="89"/>
      <c r="E10" s="91"/>
      <c r="F10" s="89"/>
      <c r="G10" s="91"/>
      <c r="H10" s="89"/>
      <c r="I10" s="8"/>
    </row>
    <row r="11" spans="1:9" ht="24" customHeight="1" x14ac:dyDescent="0.25">
      <c r="A11" s="5"/>
      <c r="B11" s="6"/>
      <c r="C11" s="89"/>
      <c r="D11" s="89"/>
      <c r="E11" s="91"/>
      <c r="F11" s="89"/>
      <c r="G11" s="91"/>
      <c r="H11" s="89"/>
      <c r="I11" s="8"/>
    </row>
    <row r="12" spans="1:9" ht="24" customHeight="1" x14ac:dyDescent="0.25">
      <c r="A12" s="5"/>
      <c r="B12" s="6"/>
      <c r="C12" s="89"/>
      <c r="D12" s="89"/>
      <c r="E12" s="91"/>
      <c r="F12" s="89"/>
      <c r="G12" s="91"/>
      <c r="H12" s="89"/>
      <c r="I12" s="8"/>
    </row>
    <row r="13" spans="1:9" ht="24" customHeight="1" x14ac:dyDescent="0.25">
      <c r="A13" s="5"/>
      <c r="B13" s="6"/>
      <c r="C13" s="89"/>
      <c r="D13" s="89"/>
      <c r="E13" s="91"/>
      <c r="F13" s="89"/>
      <c r="G13" s="91"/>
      <c r="H13" s="89"/>
      <c r="I13" s="8"/>
    </row>
    <row r="14" spans="1:9" ht="24" customHeight="1" x14ac:dyDescent="0.25">
      <c r="A14" s="5"/>
      <c r="B14" s="6"/>
      <c r="C14" s="89"/>
      <c r="D14" s="89"/>
      <c r="E14" s="91"/>
      <c r="F14" s="89"/>
      <c r="G14" s="91"/>
      <c r="H14" s="89"/>
      <c r="I14" s="8"/>
    </row>
    <row r="15" spans="1:9" ht="24" customHeight="1" x14ac:dyDescent="0.25">
      <c r="A15" s="5"/>
      <c r="B15" s="6"/>
      <c r="C15" s="89"/>
      <c r="D15" s="89"/>
      <c r="E15" s="91"/>
      <c r="F15" s="89"/>
      <c r="G15" s="91"/>
      <c r="H15" s="89"/>
      <c r="I15" s="8"/>
    </row>
    <row r="16" spans="1:9" ht="24" customHeight="1" x14ac:dyDescent="0.25">
      <c r="A16" s="5"/>
      <c r="B16" s="6"/>
      <c r="C16" s="90"/>
      <c r="D16" s="90"/>
      <c r="E16" s="92"/>
      <c r="F16" s="90"/>
      <c r="G16" s="92"/>
      <c r="H16" s="90"/>
      <c r="I16" s="8"/>
    </row>
    <row r="17" spans="3:9" ht="24" customHeight="1" x14ac:dyDescent="0.25">
      <c r="C17" s="52"/>
      <c r="D17" s="52"/>
      <c r="E17" s="52"/>
      <c r="F17" s="52"/>
      <c r="G17" s="52"/>
      <c r="H17" s="52"/>
      <c r="I17" s="52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048576"/>
  <sheetViews>
    <sheetView showGridLines="0" zoomScaleNormal="100" workbookViewId="0">
      <pane ySplit="3" topLeftCell="A4" activePane="bottomLeft" state="frozen"/>
      <selection activeCell="A3" sqref="A3:A4"/>
      <selection pane="bottomLeft" activeCell="A8" sqref="A8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4.21875" style="176" customWidth="1"/>
    <col min="4" max="4" width="10.88671875" style="175" customWidth="1"/>
    <col min="5" max="5" width="12.44140625" style="175" customWidth="1"/>
    <col min="6" max="6" width="18.88671875" style="175" customWidth="1"/>
    <col min="7" max="7" width="11.21875" style="175" customWidth="1"/>
    <col min="8" max="9" width="12.44140625" style="175" customWidth="1"/>
    <col min="10" max="16384" width="8.88671875" style="55"/>
  </cols>
  <sheetData>
    <row r="1" spans="1:12" ht="36" customHeight="1" x14ac:dyDescent="0.15">
      <c r="A1" s="160" t="s">
        <v>68</v>
      </c>
      <c r="B1" s="160"/>
      <c r="C1" s="161"/>
      <c r="D1" s="160"/>
      <c r="E1" s="160"/>
      <c r="F1" s="160"/>
      <c r="G1" s="160"/>
      <c r="H1" s="160"/>
      <c r="I1" s="160"/>
      <c r="J1" s="154"/>
      <c r="K1" s="154"/>
      <c r="L1" s="154"/>
    </row>
    <row r="2" spans="1:12" s="21" customFormat="1" ht="25.5" customHeight="1" x14ac:dyDescent="0.25">
      <c r="A2" s="60" t="s">
        <v>147</v>
      </c>
      <c r="B2" s="163"/>
      <c r="C2" s="164"/>
      <c r="D2" s="165"/>
      <c r="E2" s="165"/>
      <c r="F2" s="165"/>
      <c r="G2" s="165"/>
      <c r="H2" s="165"/>
      <c r="I2" s="114" t="s">
        <v>83</v>
      </c>
      <c r="J2" s="165"/>
      <c r="K2" s="165"/>
      <c r="L2" s="165"/>
    </row>
    <row r="3" spans="1:12" ht="35.25" customHeight="1" x14ac:dyDescent="0.15">
      <c r="A3" s="170" t="s">
        <v>39</v>
      </c>
      <c r="B3" s="171" t="s">
        <v>40</v>
      </c>
      <c r="C3" s="172" t="s">
        <v>52</v>
      </c>
      <c r="D3" s="172" t="s">
        <v>0</v>
      </c>
      <c r="E3" s="173" t="s">
        <v>90</v>
      </c>
      <c r="F3" s="170" t="s">
        <v>41</v>
      </c>
      <c r="G3" s="170" t="s">
        <v>42</v>
      </c>
      <c r="H3" s="170" t="s">
        <v>43</v>
      </c>
      <c r="I3" s="174" t="s">
        <v>1</v>
      </c>
    </row>
    <row r="4" spans="1:12" s="162" customFormat="1" ht="24" customHeight="1" x14ac:dyDescent="0.15">
      <c r="A4" s="129">
        <v>2020</v>
      </c>
      <c r="B4" s="105">
        <v>11</v>
      </c>
      <c r="C4" s="158" t="s">
        <v>237</v>
      </c>
      <c r="D4" s="77" t="s">
        <v>242</v>
      </c>
      <c r="E4" s="20">
        <v>330000</v>
      </c>
      <c r="F4" s="18" t="s">
        <v>243</v>
      </c>
      <c r="G4" s="18" t="s">
        <v>245</v>
      </c>
      <c r="H4" s="18" t="s">
        <v>248</v>
      </c>
      <c r="I4" s="56"/>
      <c r="J4" s="55"/>
      <c r="K4" s="55"/>
      <c r="L4" s="55"/>
    </row>
    <row r="5" spans="1:12" s="162" customFormat="1" ht="24" customHeight="1" x14ac:dyDescent="0.15">
      <c r="A5" s="129"/>
      <c r="B5" s="105">
        <v>11</v>
      </c>
      <c r="C5" s="93" t="s">
        <v>238</v>
      </c>
      <c r="D5" s="77" t="s">
        <v>242</v>
      </c>
      <c r="E5" s="78">
        <v>2800000</v>
      </c>
      <c r="F5" s="18" t="s">
        <v>244</v>
      </c>
      <c r="G5" s="18" t="s">
        <v>246</v>
      </c>
      <c r="H5" s="18" t="s">
        <v>249</v>
      </c>
      <c r="I5" s="56"/>
      <c r="J5" s="55"/>
      <c r="K5" s="55"/>
      <c r="L5" s="55"/>
    </row>
    <row r="6" spans="1:12" s="21" customFormat="1" ht="24" customHeight="1" x14ac:dyDescent="0.25">
      <c r="A6" s="129"/>
      <c r="B6" s="105">
        <v>11</v>
      </c>
      <c r="C6" s="93" t="s">
        <v>239</v>
      </c>
      <c r="D6" s="77" t="s">
        <v>242</v>
      </c>
      <c r="E6" s="78">
        <v>3300000</v>
      </c>
      <c r="F6" s="18" t="s">
        <v>244</v>
      </c>
      <c r="G6" s="18" t="s">
        <v>246</v>
      </c>
      <c r="H6" s="18" t="s">
        <v>249</v>
      </c>
      <c r="I6" s="18"/>
    </row>
    <row r="7" spans="1:12" ht="24" customHeight="1" x14ac:dyDescent="0.15">
      <c r="A7" s="129"/>
      <c r="B7" s="105">
        <v>11</v>
      </c>
      <c r="C7" s="93" t="s">
        <v>240</v>
      </c>
      <c r="D7" s="77" t="s">
        <v>242</v>
      </c>
      <c r="E7" s="20">
        <v>4458480</v>
      </c>
      <c r="F7" s="18" t="s">
        <v>244</v>
      </c>
      <c r="G7" s="18" t="s">
        <v>247</v>
      </c>
      <c r="H7" s="18" t="s">
        <v>250</v>
      </c>
      <c r="I7" s="56"/>
    </row>
    <row r="8" spans="1:12" ht="24" customHeight="1" x14ac:dyDescent="0.15">
      <c r="A8" s="129"/>
      <c r="B8" s="105">
        <v>11</v>
      </c>
      <c r="C8" s="158" t="s">
        <v>241</v>
      </c>
      <c r="D8" s="77" t="s">
        <v>242</v>
      </c>
      <c r="E8" s="20">
        <v>7332000</v>
      </c>
      <c r="F8" s="18" t="s">
        <v>244</v>
      </c>
      <c r="G8" s="18" t="s">
        <v>247</v>
      </c>
      <c r="H8" s="18" t="s">
        <v>250</v>
      </c>
      <c r="I8" s="192"/>
    </row>
    <row r="9" spans="1:12" ht="24" customHeight="1" x14ac:dyDescent="0.15">
      <c r="A9" s="129"/>
      <c r="B9" s="105"/>
      <c r="C9" s="93"/>
      <c r="D9" s="77"/>
      <c r="E9" s="20"/>
      <c r="F9" s="18"/>
      <c r="G9" s="18"/>
      <c r="H9" s="18"/>
      <c r="I9" s="56"/>
    </row>
    <row r="10" spans="1:12" ht="24" customHeight="1" x14ac:dyDescent="0.15">
      <c r="A10" s="129"/>
      <c r="B10" s="105"/>
      <c r="C10" s="93"/>
      <c r="D10" s="77"/>
      <c r="E10" s="127"/>
      <c r="F10" s="18"/>
      <c r="G10" s="56"/>
      <c r="H10" s="127"/>
      <c r="I10" s="56"/>
    </row>
    <row r="11" spans="1:12" ht="24" customHeight="1" x14ac:dyDescent="0.15">
      <c r="A11" s="129"/>
      <c r="B11" s="105"/>
      <c r="C11" s="93"/>
      <c r="D11" s="77"/>
      <c r="E11" s="127"/>
      <c r="F11" s="18"/>
      <c r="G11" s="56"/>
      <c r="H11" s="127"/>
      <c r="I11" s="56"/>
    </row>
    <row r="12" spans="1:12" s="128" customFormat="1" ht="24" customHeight="1" x14ac:dyDescent="0.15">
      <c r="A12" s="129"/>
      <c r="B12" s="105"/>
      <c r="C12" s="93"/>
      <c r="D12" s="77"/>
      <c r="E12" s="127"/>
      <c r="F12" s="18"/>
      <c r="G12" s="56"/>
      <c r="H12" s="56"/>
      <c r="I12" s="56"/>
      <c r="J12" s="55"/>
      <c r="K12" s="55"/>
      <c r="L12" s="55"/>
    </row>
    <row r="13" spans="1:12" s="128" customFormat="1" ht="24" customHeight="1" x14ac:dyDescent="0.15">
      <c r="A13" s="129"/>
      <c r="B13" s="105"/>
      <c r="C13" s="93"/>
      <c r="D13" s="77"/>
      <c r="E13" s="20"/>
      <c r="F13" s="18"/>
      <c r="G13" s="18"/>
      <c r="H13" s="18"/>
      <c r="I13" s="56"/>
      <c r="J13" s="55"/>
      <c r="K13" s="55"/>
      <c r="L13" s="55"/>
    </row>
    <row r="14" spans="1:12" ht="24" customHeight="1" x14ac:dyDescent="0.15">
      <c r="A14" s="129"/>
      <c r="B14" s="105"/>
      <c r="C14" s="93"/>
      <c r="D14" s="77"/>
      <c r="E14" s="20"/>
      <c r="F14" s="18"/>
      <c r="G14" s="18"/>
      <c r="H14" s="18"/>
      <c r="I14" s="192"/>
    </row>
    <row r="15" spans="1:12" s="162" customFormat="1" ht="24" customHeight="1" x14ac:dyDescent="0.15">
      <c r="A15" s="129"/>
      <c r="B15" s="105"/>
      <c r="C15" s="93"/>
      <c r="D15" s="77"/>
      <c r="E15" s="20"/>
      <c r="F15" s="18"/>
      <c r="G15" s="18"/>
      <c r="H15" s="18"/>
      <c r="I15" s="56"/>
      <c r="J15" s="55"/>
      <c r="K15" s="55"/>
      <c r="L15" s="55"/>
    </row>
    <row r="16" spans="1:12" s="162" customFormat="1" ht="24" customHeight="1" x14ac:dyDescent="0.15">
      <c r="A16" s="130"/>
      <c r="B16" s="105"/>
      <c r="C16" s="158"/>
      <c r="D16" s="77"/>
      <c r="E16" s="78"/>
      <c r="F16" s="18"/>
      <c r="G16" s="56"/>
      <c r="H16" s="18"/>
      <c r="I16" s="56"/>
      <c r="J16" s="55"/>
      <c r="K16" s="55"/>
      <c r="L16" s="55"/>
    </row>
    <row r="17" spans="1:12" s="162" customFormat="1" ht="24" customHeight="1" x14ac:dyDescent="0.15">
      <c r="A17" s="130"/>
      <c r="B17" s="104"/>
      <c r="C17" s="158"/>
      <c r="D17" s="77"/>
      <c r="E17" s="78"/>
      <c r="F17" s="18"/>
      <c r="G17" s="56"/>
      <c r="H17" s="18"/>
      <c r="I17" s="56"/>
      <c r="J17" s="55"/>
      <c r="K17" s="55"/>
      <c r="L17" s="55"/>
    </row>
    <row r="18" spans="1:12" s="162" customFormat="1" ht="24" customHeight="1" x14ac:dyDescent="0.15">
      <c r="A18" s="130"/>
      <c r="B18" s="104"/>
      <c r="C18" s="158"/>
      <c r="D18" s="77"/>
      <c r="E18" s="78"/>
      <c r="F18" s="18"/>
      <c r="G18" s="56"/>
      <c r="H18" s="18"/>
      <c r="I18" s="56"/>
      <c r="J18" s="55"/>
      <c r="K18" s="55"/>
      <c r="L18" s="55"/>
    </row>
    <row r="19" spans="1:12" s="162" customFormat="1" ht="24" customHeight="1" x14ac:dyDescent="0.15">
      <c r="A19" s="130"/>
      <c r="B19" s="104"/>
      <c r="C19" s="158"/>
      <c r="D19" s="77"/>
      <c r="E19" s="78"/>
      <c r="F19" s="18"/>
      <c r="G19" s="56"/>
      <c r="H19" s="18"/>
      <c r="I19" s="56"/>
      <c r="J19" s="55"/>
      <c r="K19" s="55"/>
      <c r="L19" s="55"/>
    </row>
    <row r="20" spans="1:12" s="162" customFormat="1" ht="24" customHeight="1" x14ac:dyDescent="0.15">
      <c r="A20" s="130"/>
      <c r="B20" s="104"/>
      <c r="C20" s="158"/>
      <c r="D20" s="77"/>
      <c r="E20" s="78"/>
      <c r="F20" s="18"/>
      <c r="G20" s="56"/>
      <c r="H20" s="18"/>
      <c r="I20" s="56"/>
      <c r="J20" s="55"/>
      <c r="K20" s="55"/>
      <c r="L20" s="55"/>
    </row>
    <row r="21" spans="1:12" s="162" customFormat="1" ht="24" customHeight="1" x14ac:dyDescent="0.15">
      <c r="A21" s="130"/>
      <c r="B21" s="104"/>
      <c r="C21" s="158"/>
      <c r="D21" s="77"/>
      <c r="E21" s="78"/>
      <c r="F21" s="18"/>
      <c r="G21" s="56"/>
      <c r="H21" s="18"/>
      <c r="I21" s="56"/>
      <c r="J21" s="55"/>
      <c r="K21" s="55"/>
      <c r="L21" s="55"/>
    </row>
    <row r="1048576" spans="2:2" ht="24" customHeight="1" x14ac:dyDescent="0.15">
      <c r="B1048576" s="105">
        <v>11</v>
      </c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6.6640625" style="176" bestFit="1" customWidth="1"/>
    <col min="4" max="4" width="10.88671875" style="175" customWidth="1"/>
    <col min="5" max="8" width="12.44140625" style="175" customWidth="1"/>
    <col min="9" max="10" width="11.33203125" style="175" customWidth="1"/>
    <col min="11" max="11" width="11.6640625" style="178" customWidth="1"/>
    <col min="12" max="12" width="11.33203125" style="175" bestFit="1" customWidth="1"/>
    <col min="13" max="13" width="8.88671875" style="175"/>
    <col min="14" max="16384" width="8.88671875" style="55"/>
  </cols>
  <sheetData>
    <row r="1" spans="1:13" ht="36" customHeight="1" x14ac:dyDescent="0.15">
      <c r="A1" s="160" t="s">
        <v>71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  <c r="M1" s="177"/>
    </row>
    <row r="2" spans="1:13" s="21" customFormat="1" ht="25.5" customHeight="1" x14ac:dyDescent="0.25">
      <c r="A2" s="60" t="s">
        <v>137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65"/>
      <c r="M2" s="114" t="s">
        <v>83</v>
      </c>
    </row>
    <row r="3" spans="1:13" ht="35.25" customHeight="1" x14ac:dyDescent="0.15">
      <c r="A3" s="170" t="s">
        <v>39</v>
      </c>
      <c r="B3" s="171" t="s">
        <v>40</v>
      </c>
      <c r="C3" s="172" t="s">
        <v>70</v>
      </c>
      <c r="D3" s="170" t="s">
        <v>69</v>
      </c>
      <c r="E3" s="171" t="s">
        <v>0</v>
      </c>
      <c r="F3" s="171" t="s">
        <v>87</v>
      </c>
      <c r="G3" s="171" t="s">
        <v>86</v>
      </c>
      <c r="H3" s="171" t="s">
        <v>85</v>
      </c>
      <c r="I3" s="171" t="s">
        <v>84</v>
      </c>
      <c r="J3" s="170" t="s">
        <v>41</v>
      </c>
      <c r="K3" s="170" t="s">
        <v>42</v>
      </c>
      <c r="L3" s="170" t="s">
        <v>43</v>
      </c>
      <c r="M3" s="174" t="s">
        <v>1</v>
      </c>
    </row>
    <row r="4" spans="1:13" s="21" customFormat="1" ht="24" customHeight="1" x14ac:dyDescent="0.25">
      <c r="A4" s="129">
        <v>2020</v>
      </c>
      <c r="B4" s="104">
        <v>11</v>
      </c>
      <c r="C4" s="106" t="s">
        <v>251</v>
      </c>
      <c r="D4" s="18" t="s">
        <v>252</v>
      </c>
      <c r="E4" s="9" t="s">
        <v>253</v>
      </c>
      <c r="F4" s="79">
        <v>3926000</v>
      </c>
      <c r="G4" s="80"/>
      <c r="H4" s="80"/>
      <c r="I4" s="79">
        <v>3926000</v>
      </c>
      <c r="J4" s="18" t="s">
        <v>254</v>
      </c>
      <c r="K4" s="18" t="s">
        <v>255</v>
      </c>
      <c r="L4" s="18" t="s">
        <v>256</v>
      </c>
      <c r="M4" s="20"/>
    </row>
    <row r="5" spans="1:13" s="21" customFormat="1" ht="24" customHeight="1" x14ac:dyDescent="0.25">
      <c r="A5" s="129"/>
      <c r="B5" s="104"/>
      <c r="C5" s="106"/>
      <c r="D5" s="18"/>
      <c r="E5" s="9"/>
      <c r="F5" s="79"/>
      <c r="G5" s="80"/>
      <c r="H5" s="80"/>
      <c r="I5" s="79"/>
      <c r="J5" s="18"/>
      <c r="K5" s="18"/>
      <c r="L5" s="18"/>
      <c r="M5" s="20"/>
    </row>
    <row r="6" spans="1:13" s="21" customFormat="1" ht="24" customHeight="1" x14ac:dyDescent="0.25">
      <c r="A6" s="129"/>
      <c r="B6" s="105"/>
      <c r="C6" s="58"/>
      <c r="D6" s="18"/>
      <c r="E6" s="9"/>
      <c r="F6" s="79"/>
      <c r="G6" s="80"/>
      <c r="H6" s="80"/>
      <c r="I6" s="193"/>
      <c r="J6" s="18"/>
      <c r="K6" s="18"/>
      <c r="L6" s="18"/>
      <c r="M6" s="20"/>
    </row>
    <row r="7" spans="1:13" s="21" customFormat="1" ht="24" customHeight="1" x14ac:dyDescent="0.25">
      <c r="A7" s="18"/>
      <c r="B7" s="56"/>
      <c r="C7" s="58"/>
      <c r="D7" s="18"/>
      <c r="E7" s="9"/>
      <c r="F7" s="79"/>
      <c r="G7" s="80"/>
      <c r="H7" s="80"/>
      <c r="I7" s="80"/>
      <c r="J7" s="18"/>
      <c r="K7" s="18"/>
      <c r="L7" s="18"/>
      <c r="M7" s="20"/>
    </row>
    <row r="8" spans="1:13" s="21" customFormat="1" ht="24" customHeight="1" x14ac:dyDescent="0.25">
      <c r="A8" s="18"/>
      <c r="B8" s="56"/>
      <c r="C8" s="58"/>
      <c r="D8" s="18"/>
      <c r="E8" s="9"/>
      <c r="F8" s="79"/>
      <c r="G8" s="80"/>
      <c r="H8" s="80"/>
      <c r="I8" s="80"/>
      <c r="J8" s="18"/>
      <c r="K8" s="18"/>
      <c r="L8" s="18"/>
      <c r="M8" s="20"/>
    </row>
    <row r="9" spans="1:13" s="21" customFormat="1" ht="24" customHeight="1" x14ac:dyDescent="0.25">
      <c r="A9" s="18"/>
      <c r="B9" s="56"/>
      <c r="C9" s="58"/>
      <c r="D9" s="18"/>
      <c r="E9" s="9"/>
      <c r="F9" s="79"/>
      <c r="G9" s="80"/>
      <c r="H9" s="80"/>
      <c r="I9" s="80"/>
      <c r="J9" s="18"/>
      <c r="K9" s="18"/>
      <c r="L9" s="18"/>
      <c r="M9" s="20"/>
    </row>
    <row r="10" spans="1:13" s="21" customFormat="1" ht="24" customHeight="1" x14ac:dyDescent="0.25">
      <c r="A10" s="18"/>
      <c r="B10" s="56"/>
      <c r="C10" s="58"/>
      <c r="D10" s="18"/>
      <c r="E10" s="9"/>
      <c r="F10" s="79"/>
      <c r="G10" s="80"/>
      <c r="H10" s="80"/>
      <c r="I10" s="80"/>
      <c r="J10" s="18"/>
      <c r="K10" s="18"/>
      <c r="L10" s="18"/>
      <c r="M10" s="20"/>
    </row>
    <row r="11" spans="1:13" s="21" customFormat="1" ht="24" customHeight="1" x14ac:dyDescent="0.25">
      <c r="A11" s="18"/>
      <c r="B11" s="56"/>
      <c r="C11" s="58"/>
      <c r="D11" s="18"/>
      <c r="E11" s="9"/>
      <c r="F11" s="79"/>
      <c r="G11" s="80"/>
      <c r="H11" s="80"/>
      <c r="I11" s="80"/>
      <c r="J11" s="18"/>
      <c r="K11" s="18"/>
      <c r="L11" s="18"/>
      <c r="M11" s="20"/>
    </row>
    <row r="12" spans="1:13" s="21" customFormat="1" ht="24" customHeight="1" x14ac:dyDescent="0.25">
      <c r="A12" s="18"/>
      <c r="B12" s="56"/>
      <c r="C12" s="84"/>
      <c r="D12" s="18"/>
      <c r="E12" s="9"/>
      <c r="F12" s="79"/>
      <c r="G12" s="80"/>
      <c r="H12" s="80"/>
      <c r="I12" s="80"/>
      <c r="J12" s="18"/>
      <c r="K12" s="18"/>
      <c r="L12" s="18"/>
      <c r="M12" s="20"/>
    </row>
    <row r="13" spans="1:13" s="21" customFormat="1" ht="24" customHeight="1" x14ac:dyDescent="0.25">
      <c r="A13" s="18"/>
      <c r="B13" s="56"/>
      <c r="C13" s="58"/>
      <c r="D13" s="18"/>
      <c r="E13" s="9"/>
      <c r="F13" s="79"/>
      <c r="G13" s="80"/>
      <c r="H13" s="80"/>
      <c r="I13" s="80"/>
      <c r="J13" s="18"/>
      <c r="K13" s="18"/>
      <c r="L13" s="18"/>
      <c r="M13" s="20"/>
    </row>
    <row r="14" spans="1:13" s="21" customFormat="1" ht="24" customHeight="1" x14ac:dyDescent="0.25">
      <c r="A14" s="18"/>
      <c r="B14" s="56"/>
      <c r="C14" s="84"/>
      <c r="D14" s="18"/>
      <c r="E14" s="9"/>
      <c r="F14" s="79"/>
      <c r="G14" s="80"/>
      <c r="H14" s="80"/>
      <c r="I14" s="80"/>
      <c r="J14" s="18"/>
      <c r="K14" s="18"/>
      <c r="L14" s="18"/>
      <c r="M14" s="20"/>
    </row>
    <row r="15" spans="1:13" s="21" customFormat="1" ht="24" customHeight="1" x14ac:dyDescent="0.25">
      <c r="A15" s="18"/>
      <c r="B15" s="56"/>
      <c r="C15" s="58"/>
      <c r="D15" s="18"/>
      <c r="E15" s="9"/>
      <c r="F15" s="79"/>
      <c r="G15" s="80"/>
      <c r="H15" s="80"/>
      <c r="I15" s="80"/>
      <c r="J15" s="18"/>
      <c r="K15" s="18"/>
      <c r="L15" s="18"/>
      <c r="M15" s="20"/>
    </row>
    <row r="16" spans="1:13" s="21" customFormat="1" ht="24" customHeight="1" x14ac:dyDescent="0.25">
      <c r="A16" s="18"/>
      <c r="B16" s="56"/>
      <c r="C16" s="58"/>
      <c r="D16" s="18"/>
      <c r="E16" s="9"/>
      <c r="F16" s="79"/>
      <c r="G16" s="80"/>
      <c r="H16" s="80"/>
      <c r="I16" s="80"/>
      <c r="J16" s="18"/>
      <c r="K16" s="18"/>
      <c r="L16" s="18"/>
      <c r="M16" s="20"/>
    </row>
    <row r="17" spans="1:13" s="21" customFormat="1" ht="24" customHeight="1" x14ac:dyDescent="0.25">
      <c r="A17" s="18"/>
      <c r="B17" s="56"/>
      <c r="C17" s="58"/>
      <c r="D17" s="18"/>
      <c r="E17" s="9"/>
      <c r="F17" s="79"/>
      <c r="G17" s="80"/>
      <c r="H17" s="80"/>
      <c r="I17" s="80"/>
      <c r="J17" s="18"/>
      <c r="K17" s="18"/>
      <c r="L17" s="18"/>
      <c r="M17" s="20"/>
    </row>
    <row r="18" spans="1:13" s="21" customFormat="1" ht="24" customHeight="1" x14ac:dyDescent="0.25">
      <c r="A18" s="18"/>
      <c r="B18" s="56"/>
      <c r="C18" s="58"/>
      <c r="D18" s="18"/>
      <c r="E18" s="9"/>
      <c r="F18" s="79"/>
      <c r="G18" s="80"/>
      <c r="H18" s="80"/>
      <c r="I18" s="80"/>
      <c r="J18" s="18"/>
      <c r="K18" s="18"/>
      <c r="L18" s="18"/>
      <c r="M18" s="20"/>
    </row>
    <row r="19" spans="1:13" s="21" customFormat="1" ht="24" customHeight="1" x14ac:dyDescent="0.25">
      <c r="A19" s="18"/>
      <c r="B19" s="56"/>
      <c r="C19" s="58"/>
      <c r="D19" s="18"/>
      <c r="E19" s="9"/>
      <c r="F19" s="79"/>
      <c r="G19" s="80"/>
      <c r="H19" s="80"/>
      <c r="I19" s="80"/>
      <c r="J19" s="18"/>
      <c r="K19" s="18"/>
      <c r="L19" s="18"/>
      <c r="M19" s="20"/>
    </row>
    <row r="20" spans="1:13" s="21" customFormat="1" ht="24" customHeight="1" x14ac:dyDescent="0.25">
      <c r="A20" s="18"/>
      <c r="B20" s="56"/>
      <c r="C20" s="58"/>
      <c r="D20" s="18"/>
      <c r="E20" s="9"/>
      <c r="F20" s="79"/>
      <c r="G20" s="80"/>
      <c r="H20" s="80"/>
      <c r="I20" s="80"/>
      <c r="J20" s="18"/>
      <c r="K20" s="18"/>
      <c r="L20" s="18"/>
      <c r="M20" s="20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9" t="s">
        <v>139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79"/>
      <c r="B4" s="106" t="s">
        <v>113</v>
      </c>
      <c r="C4" s="47"/>
      <c r="D4" s="195"/>
      <c r="E4" s="195"/>
      <c r="F4" s="195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79"/>
      <c r="B5" s="16"/>
      <c r="C5" s="47"/>
      <c r="D5" s="195"/>
      <c r="E5" s="195"/>
      <c r="F5" s="195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79"/>
      <c r="B6" s="16"/>
      <c r="C6" s="47"/>
      <c r="D6" s="195"/>
      <c r="E6" s="195"/>
      <c r="F6" s="195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79"/>
      <c r="B7" s="16"/>
      <c r="C7" s="47"/>
      <c r="D7" s="195"/>
      <c r="E7" s="195"/>
      <c r="F7" s="195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79"/>
      <c r="B8" s="16"/>
      <c r="C8" s="47"/>
      <c r="D8" s="195"/>
      <c r="E8" s="195"/>
      <c r="F8" s="195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79"/>
      <c r="B9" s="16"/>
      <c r="C9" s="47"/>
      <c r="D9" s="195"/>
      <c r="E9" s="195"/>
      <c r="F9" s="195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79"/>
      <c r="B10" s="16"/>
      <c r="C10" s="47"/>
      <c r="D10" s="195"/>
      <c r="E10" s="195"/>
      <c r="F10" s="195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79"/>
      <c r="B11" s="16"/>
      <c r="C11" s="47"/>
      <c r="D11" s="195"/>
      <c r="E11" s="195"/>
      <c r="F11" s="195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79"/>
      <c r="B12" s="16"/>
      <c r="C12" s="47"/>
      <c r="D12" s="195"/>
      <c r="E12" s="195"/>
      <c r="F12" s="195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  <row r="13" spans="1:18" ht="24" customHeight="1" x14ac:dyDescent="0.15">
      <c r="A13" s="179"/>
      <c r="B13" s="16"/>
      <c r="C13" s="47"/>
      <c r="D13" s="195"/>
      <c r="E13" s="195"/>
      <c r="F13" s="195"/>
      <c r="G13" s="14"/>
      <c r="H13" s="14"/>
      <c r="I13" s="14"/>
      <c r="J13" s="14"/>
      <c r="K13" s="14"/>
      <c r="M13" s="35"/>
      <c r="N13" s="14"/>
      <c r="O13" s="14"/>
      <c r="P13" s="35"/>
      <c r="Q13" s="36"/>
      <c r="R13" s="36"/>
    </row>
    <row r="14" spans="1:18" ht="24" customHeight="1" x14ac:dyDescent="0.15">
      <c r="A14" s="179"/>
      <c r="B14" s="106"/>
      <c r="C14" s="47"/>
      <c r="D14" s="195"/>
      <c r="E14" s="195"/>
      <c r="F14" s="195"/>
      <c r="G14" s="14"/>
      <c r="H14" s="14"/>
      <c r="I14" s="14"/>
      <c r="J14" s="14"/>
      <c r="K14" s="14"/>
      <c r="M14" s="35"/>
      <c r="N14" s="14"/>
      <c r="O14" s="14"/>
      <c r="P14" s="35"/>
      <c r="Q14" s="36"/>
      <c r="R14" s="36"/>
    </row>
    <row r="15" spans="1:18" ht="24" customHeight="1" x14ac:dyDescent="0.15">
      <c r="A15" s="179"/>
      <c r="B15" s="16"/>
      <c r="C15" s="47"/>
      <c r="D15" s="195"/>
      <c r="E15" s="195"/>
      <c r="F15" s="195"/>
      <c r="G15" s="14"/>
      <c r="H15" s="14"/>
      <c r="I15" s="14"/>
      <c r="J15" s="14"/>
      <c r="K15" s="14"/>
      <c r="M15" s="35"/>
      <c r="N15" s="14"/>
      <c r="O15" s="14"/>
      <c r="P15" s="35"/>
      <c r="Q15" s="36"/>
      <c r="R15" s="36"/>
    </row>
    <row r="16" spans="1:18" ht="24" customHeight="1" x14ac:dyDescent="0.15">
      <c r="A16" s="179"/>
      <c r="B16" s="16"/>
      <c r="C16" s="47"/>
      <c r="D16" s="195"/>
      <c r="E16" s="195"/>
      <c r="F16" s="195"/>
      <c r="G16" s="14"/>
      <c r="H16" s="14"/>
      <c r="I16" s="14"/>
      <c r="J16" s="14"/>
      <c r="K16" s="14"/>
      <c r="M16" s="35"/>
      <c r="N16" s="14"/>
      <c r="O16" s="14"/>
      <c r="P16" s="35"/>
      <c r="Q16" s="36"/>
      <c r="R16" s="36"/>
    </row>
    <row r="17" spans="1:18" ht="24" customHeight="1" x14ac:dyDescent="0.15">
      <c r="A17" s="179"/>
      <c r="B17" s="16"/>
      <c r="C17" s="47"/>
      <c r="D17" s="195"/>
      <c r="E17" s="195"/>
      <c r="F17" s="195"/>
      <c r="G17" s="14"/>
      <c r="H17" s="14"/>
      <c r="I17" s="14"/>
      <c r="J17" s="14"/>
      <c r="K17" s="14"/>
      <c r="M17" s="35"/>
      <c r="N17" s="14"/>
      <c r="O17" s="14"/>
      <c r="P17" s="35"/>
      <c r="Q17" s="36"/>
      <c r="R17" s="36"/>
    </row>
    <row r="18" spans="1:18" ht="24" customHeight="1" x14ac:dyDescent="0.15">
      <c r="A18" s="179"/>
      <c r="B18" s="16"/>
      <c r="C18" s="47"/>
      <c r="D18" s="195"/>
      <c r="E18" s="195"/>
      <c r="F18" s="195"/>
      <c r="G18" s="14"/>
      <c r="H18" s="14"/>
      <c r="I18" s="14"/>
      <c r="J18" s="14"/>
      <c r="K18" s="14"/>
      <c r="M18" s="35"/>
      <c r="N18" s="14"/>
      <c r="O18" s="14"/>
      <c r="P18" s="35"/>
      <c r="Q18" s="36"/>
      <c r="R18" s="36"/>
    </row>
    <row r="19" spans="1:18" ht="24" customHeight="1" x14ac:dyDescent="0.15">
      <c r="A19" s="179"/>
      <c r="B19" s="16"/>
      <c r="C19" s="47"/>
      <c r="D19" s="195"/>
      <c r="E19" s="195"/>
      <c r="F19" s="195"/>
      <c r="G19" s="14"/>
      <c r="H19" s="14"/>
      <c r="I19" s="14"/>
      <c r="J19" s="14"/>
      <c r="K19" s="14"/>
      <c r="M19" s="35"/>
      <c r="N19" s="14"/>
      <c r="O19" s="14"/>
      <c r="P19" s="35"/>
      <c r="Q19" s="36"/>
      <c r="R19" s="36"/>
    </row>
    <row r="20" spans="1:18" ht="24" customHeight="1" x14ac:dyDescent="0.15">
      <c r="A20" s="179"/>
      <c r="B20" s="16"/>
      <c r="C20" s="47"/>
      <c r="D20" s="195"/>
      <c r="E20" s="195"/>
      <c r="F20" s="195"/>
      <c r="G20" s="14"/>
      <c r="H20" s="14"/>
      <c r="I20" s="14"/>
      <c r="J20" s="14"/>
      <c r="K20" s="14"/>
      <c r="M20" s="35"/>
      <c r="N20" s="14"/>
      <c r="O20" s="14"/>
      <c r="P20" s="35"/>
      <c r="Q20" s="36"/>
      <c r="R20" s="36"/>
    </row>
    <row r="21" spans="1:18" ht="24" customHeight="1" x14ac:dyDescent="0.15">
      <c r="A21" s="179"/>
      <c r="B21" s="16"/>
      <c r="C21" s="47"/>
      <c r="D21" s="195"/>
      <c r="E21" s="195"/>
      <c r="F21" s="195"/>
      <c r="G21" s="14"/>
      <c r="H21" s="14"/>
      <c r="I21" s="14"/>
      <c r="J21" s="14"/>
      <c r="K21" s="14"/>
      <c r="M21" s="35"/>
      <c r="N21" s="14"/>
      <c r="O21" s="14"/>
      <c r="P21" s="35"/>
      <c r="Q21" s="36"/>
      <c r="R21" s="36"/>
    </row>
    <row r="22" spans="1:18" ht="24" customHeight="1" x14ac:dyDescent="0.15">
      <c r="A22" s="179"/>
      <c r="B22" s="16"/>
      <c r="C22" s="47"/>
      <c r="D22" s="195"/>
      <c r="E22" s="195"/>
      <c r="F22" s="195"/>
      <c r="G22" s="14"/>
      <c r="H22" s="14"/>
      <c r="I22" s="14"/>
      <c r="J22" s="14"/>
      <c r="K22" s="14"/>
      <c r="M22" s="35"/>
      <c r="N22" s="14"/>
      <c r="O22" s="14"/>
      <c r="P22" s="35"/>
      <c r="Q22" s="36"/>
      <c r="R22" s="36"/>
    </row>
    <row r="23" spans="1:18" ht="24" customHeight="1" x14ac:dyDescent="0.15">
      <c r="A23" s="179"/>
      <c r="B23" s="16"/>
      <c r="C23" s="47"/>
      <c r="D23" s="195"/>
      <c r="E23" s="195"/>
      <c r="F23" s="195"/>
      <c r="G23" s="14"/>
      <c r="H23" s="14"/>
      <c r="I23" s="14"/>
      <c r="J23" s="14"/>
      <c r="K23" s="14"/>
      <c r="M23" s="35"/>
      <c r="N23" s="14"/>
      <c r="O23" s="14"/>
      <c r="P23" s="35"/>
      <c r="Q23" s="36"/>
      <c r="R23" s="36"/>
    </row>
    <row r="24" spans="1:18" ht="24" customHeight="1" x14ac:dyDescent="0.15">
      <c r="A24" s="14"/>
      <c r="B24" s="16"/>
      <c r="C24" s="47"/>
      <c r="D24" s="195"/>
      <c r="E24" s="195"/>
      <c r="F24" s="195"/>
      <c r="G24" s="14"/>
      <c r="H24" s="14"/>
      <c r="I24" s="14"/>
      <c r="J24" s="14"/>
      <c r="K24" s="14"/>
      <c r="M24" s="35" t="e">
        <f>H24/G24</f>
        <v>#DIV/0!</v>
      </c>
      <c r="N24" s="14">
        <v>4600</v>
      </c>
      <c r="O24" s="14">
        <v>4181</v>
      </c>
      <c r="P24" s="35">
        <f>O24/N24</f>
        <v>0.90891304347826085</v>
      </c>
      <c r="Q24" s="36"/>
      <c r="R24" s="36"/>
    </row>
    <row r="25" spans="1:18" ht="24" customHeight="1" x14ac:dyDescent="0.1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N25" s="37"/>
      <c r="O25" s="37"/>
    </row>
    <row r="26" spans="1:18" ht="24" customHeight="1" x14ac:dyDescent="0.1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N26" s="37"/>
      <c r="O26" s="37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9" t="s">
        <v>139</v>
      </c>
      <c r="B2" s="48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75" customFormat="1" ht="24" customHeight="1" x14ac:dyDescent="0.15">
      <c r="A4" s="202"/>
      <c r="B4" s="106" t="s">
        <v>113</v>
      </c>
      <c r="C4" s="202"/>
      <c r="D4" s="202"/>
      <c r="E4" s="202"/>
      <c r="F4" s="202"/>
      <c r="G4" s="202"/>
      <c r="H4" s="202"/>
      <c r="I4" s="202"/>
      <c r="J4" s="202"/>
      <c r="K4" s="202"/>
      <c r="L4" s="184"/>
    </row>
    <row r="5" spans="1:12" s="175" customFormat="1" ht="24" customHeight="1" x14ac:dyDescent="0.15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184"/>
    </row>
    <row r="6" spans="1:12" s="175" customFormat="1" ht="24" customHeight="1" x14ac:dyDescent="0.15">
      <c r="A6" s="202"/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184"/>
    </row>
    <row r="7" spans="1:12" s="175" customFormat="1" ht="24" customHeight="1" x14ac:dyDescent="0.15">
      <c r="A7" s="202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184"/>
    </row>
    <row r="8" spans="1:12" s="175" customFormat="1" ht="24" customHeight="1" x14ac:dyDescent="0.15">
      <c r="A8" s="202"/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184"/>
    </row>
    <row r="9" spans="1:12" s="175" customFormat="1" ht="24" customHeight="1" x14ac:dyDescent="0.15">
      <c r="A9" s="202"/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184"/>
    </row>
    <row r="10" spans="1:12" s="175" customFormat="1" ht="24" customHeight="1" x14ac:dyDescent="0.15">
      <c r="A10" s="202"/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184"/>
    </row>
    <row r="11" spans="1:12" s="175" customFormat="1" ht="24" customHeight="1" x14ac:dyDescent="0.15">
      <c r="A11" s="202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184"/>
    </row>
    <row r="12" spans="1:12" s="175" customFormat="1" ht="24" customHeight="1" x14ac:dyDescent="0.15">
      <c r="A12" s="202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184"/>
    </row>
    <row r="13" spans="1:12" s="175" customFormat="1" ht="24" customHeight="1" x14ac:dyDescent="0.15">
      <c r="A13" s="202"/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184"/>
    </row>
    <row r="14" spans="1:12" s="175" customFormat="1" ht="24" customHeight="1" x14ac:dyDescent="0.15">
      <c r="A14" s="202"/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184"/>
    </row>
    <row r="15" spans="1:12" s="175" customFormat="1" ht="24" customHeight="1" x14ac:dyDescent="0.15">
      <c r="A15" s="202"/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184"/>
    </row>
    <row r="16" spans="1:12" s="175" customFormat="1" ht="24" customHeight="1" x14ac:dyDescent="0.15">
      <c r="A16" s="201"/>
      <c r="B16" s="106"/>
      <c r="C16" s="180"/>
      <c r="D16" s="203"/>
      <c r="E16" s="181"/>
      <c r="F16" s="182"/>
      <c r="G16" s="183"/>
      <c r="H16" s="42"/>
      <c r="I16" s="183"/>
      <c r="J16" s="179"/>
      <c r="K16" s="42"/>
      <c r="L16" s="184"/>
    </row>
    <row r="17" spans="1:12" s="175" customFormat="1" ht="24" customHeight="1" x14ac:dyDescent="0.15">
      <c r="A17" s="201"/>
      <c r="B17" s="202"/>
      <c r="C17" s="180"/>
      <c r="D17" s="203"/>
      <c r="E17" s="181"/>
      <c r="F17" s="182"/>
      <c r="G17" s="183"/>
      <c r="H17" s="42"/>
      <c r="I17" s="183"/>
      <c r="J17" s="179"/>
      <c r="K17" s="42"/>
      <c r="L17" s="184"/>
    </row>
    <row r="18" spans="1:12" s="175" customFormat="1" ht="24" customHeight="1" x14ac:dyDescent="0.15">
      <c r="A18" s="201"/>
      <c r="B18" s="202"/>
      <c r="C18" s="180"/>
      <c r="D18" s="203"/>
      <c r="E18" s="181"/>
      <c r="F18" s="182"/>
      <c r="G18" s="183"/>
      <c r="H18" s="42"/>
      <c r="I18" s="183"/>
      <c r="J18" s="179"/>
      <c r="K18" s="42"/>
      <c r="L18" s="184"/>
    </row>
    <row r="19" spans="1:12" s="175" customFormat="1" ht="24" customHeight="1" x14ac:dyDescent="0.15">
      <c r="A19" s="201"/>
      <c r="B19" s="202"/>
      <c r="C19" s="180"/>
      <c r="D19" s="203"/>
      <c r="E19" s="181"/>
      <c r="F19" s="182"/>
      <c r="G19" s="183"/>
      <c r="H19" s="42"/>
      <c r="I19" s="183"/>
      <c r="J19" s="179"/>
      <c r="K19" s="42"/>
      <c r="L19" s="184"/>
    </row>
    <row r="20" spans="1:12" s="175" customFormat="1" ht="24" customHeight="1" x14ac:dyDescent="0.15">
      <c r="A20" s="201"/>
      <c r="B20" s="202"/>
      <c r="C20" s="180"/>
      <c r="D20" s="203"/>
      <c r="E20" s="181"/>
      <c r="F20" s="182"/>
      <c r="G20" s="183"/>
      <c r="H20" s="42"/>
      <c r="I20" s="183"/>
      <c r="J20" s="179"/>
      <c r="K20" s="42"/>
      <c r="L20" s="184"/>
    </row>
    <row r="21" spans="1:12" s="175" customFormat="1" ht="24" customHeight="1" x14ac:dyDescent="0.15">
      <c r="A21" s="201"/>
      <c r="B21" s="202"/>
      <c r="C21" s="180"/>
      <c r="D21" s="203"/>
      <c r="E21" s="181"/>
      <c r="F21" s="182"/>
      <c r="G21" s="183"/>
      <c r="H21" s="42"/>
      <c r="I21" s="183"/>
      <c r="J21" s="179"/>
      <c r="K21" s="42"/>
      <c r="L21" s="18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3"/>
  <sheetViews>
    <sheetView showGridLines="0" zoomScaleNormal="100" workbookViewId="0">
      <pane ySplit="3" topLeftCell="A4" activePane="bottomLeft" state="frozen"/>
      <selection activeCell="A3" sqref="A3:A4"/>
      <selection pane="bottomLeft" activeCell="B16" sqref="B16"/>
    </sheetView>
  </sheetViews>
  <sheetFormatPr defaultRowHeight="24" customHeight="1" x14ac:dyDescent="0.15"/>
  <cols>
    <col min="1" max="1" width="11.109375" style="115" customWidth="1"/>
    <col min="2" max="2" width="37.109375" style="118" customWidth="1"/>
    <col min="3" max="3" width="31.77734375" style="119" customWidth="1"/>
    <col min="4" max="4" width="9.33203125" style="120" customWidth="1"/>
    <col min="5" max="8" width="9.33203125" style="121" customWidth="1"/>
    <col min="9" max="9" width="9.33203125" style="115" customWidth="1"/>
    <col min="10" max="10" width="8.88671875" style="123" hidden="1" customWidth="1"/>
    <col min="11" max="11" width="10.109375" style="123" hidden="1" customWidth="1"/>
    <col min="12" max="12" width="8.88671875" style="190" hidden="1" customWidth="1"/>
    <col min="13" max="13" width="8.88671875" style="123" hidden="1" customWidth="1"/>
    <col min="14" max="15" width="8.88671875" style="123" customWidth="1"/>
    <col min="16" max="16384" width="8.88671875" style="123"/>
  </cols>
  <sheetData>
    <row r="1" spans="1:15" ht="36" customHeight="1" x14ac:dyDescent="0.15">
      <c r="A1" s="111" t="s">
        <v>17</v>
      </c>
      <c r="B1" s="111"/>
      <c r="C1" s="111"/>
      <c r="D1" s="111"/>
      <c r="E1" s="111"/>
      <c r="F1" s="111"/>
      <c r="G1" s="111"/>
      <c r="H1" s="111"/>
      <c r="I1" s="111"/>
      <c r="J1" s="122"/>
    </row>
    <row r="2" spans="1:15" ht="25.5" customHeight="1" x14ac:dyDescent="0.15">
      <c r="A2" s="60" t="s">
        <v>137</v>
      </c>
      <c r="B2" s="116"/>
      <c r="C2" s="116"/>
      <c r="D2" s="117"/>
      <c r="E2" s="117"/>
      <c r="F2" s="117"/>
      <c r="G2" s="117"/>
      <c r="H2" s="117"/>
      <c r="I2" s="114" t="s">
        <v>179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3" t="s">
        <v>149</v>
      </c>
      <c r="J3" s="124"/>
    </row>
    <row r="4" spans="1:15" s="124" customFormat="1" ht="24" customHeight="1" x14ac:dyDescent="0.15">
      <c r="A4" s="40" t="s">
        <v>154</v>
      </c>
      <c r="B4" s="110" t="s">
        <v>151</v>
      </c>
      <c r="C4" s="6" t="s">
        <v>155</v>
      </c>
      <c r="D4" s="45">
        <v>4251760</v>
      </c>
      <c r="E4" s="43"/>
      <c r="F4" s="43">
        <v>67340</v>
      </c>
      <c r="G4" s="43"/>
      <c r="H4" s="43">
        <f t="shared" ref="H4:H5" si="0">SUM(F4,G4)</f>
        <v>67340</v>
      </c>
      <c r="I4" s="42"/>
      <c r="J4" s="125"/>
      <c r="K4" s="125">
        <f t="shared" ref="K4:K120" si="1">D4-H4</f>
        <v>4184420</v>
      </c>
      <c r="L4" s="191" t="s">
        <v>103</v>
      </c>
    </row>
    <row r="5" spans="1:15" s="124" customFormat="1" ht="24" customHeight="1" x14ac:dyDescent="0.15">
      <c r="A5" s="40" t="s">
        <v>154</v>
      </c>
      <c r="B5" s="110" t="s">
        <v>152</v>
      </c>
      <c r="C5" s="6" t="s">
        <v>155</v>
      </c>
      <c r="D5" s="45">
        <v>1474000</v>
      </c>
      <c r="E5" s="43"/>
      <c r="F5" s="43">
        <v>103500</v>
      </c>
      <c r="G5" s="43"/>
      <c r="H5" s="43">
        <f t="shared" si="0"/>
        <v>103500</v>
      </c>
      <c r="I5" s="42"/>
      <c r="J5" s="125"/>
      <c r="K5" s="125">
        <f t="shared" si="1"/>
        <v>1370500</v>
      </c>
      <c r="L5" s="191" t="s">
        <v>103</v>
      </c>
    </row>
    <row r="6" spans="1:15" s="124" customFormat="1" ht="24" customHeight="1" x14ac:dyDescent="0.15">
      <c r="A6" s="40" t="s">
        <v>154</v>
      </c>
      <c r="B6" s="110" t="s">
        <v>153</v>
      </c>
      <c r="C6" s="6" t="s">
        <v>155</v>
      </c>
      <c r="D6" s="45">
        <v>3473800</v>
      </c>
      <c r="E6" s="43"/>
      <c r="F6" s="43">
        <v>283800</v>
      </c>
      <c r="G6" s="43"/>
      <c r="H6" s="43">
        <f>SUM(F6,G6)</f>
        <v>283800</v>
      </c>
      <c r="I6" s="42"/>
      <c r="J6" s="125"/>
      <c r="K6" s="125"/>
      <c r="L6" s="191"/>
      <c r="O6" s="125"/>
    </row>
    <row r="7" spans="1:15" s="124" customFormat="1" ht="24" customHeight="1" x14ac:dyDescent="0.15">
      <c r="A7" s="40" t="s">
        <v>154</v>
      </c>
      <c r="B7" s="110" t="s">
        <v>159</v>
      </c>
      <c r="C7" s="6" t="s">
        <v>160</v>
      </c>
      <c r="D7" s="45">
        <v>2970000</v>
      </c>
      <c r="E7" s="43"/>
      <c r="F7" s="43"/>
      <c r="G7" s="43"/>
      <c r="H7" s="43">
        <f t="shared" ref="H7:H25" si="2">SUM(F7,G7)</f>
        <v>0</v>
      </c>
      <c r="I7" s="42"/>
      <c r="J7" s="125"/>
      <c r="K7" s="125"/>
      <c r="L7" s="191"/>
    </row>
    <row r="8" spans="1:15" s="124" customFormat="1" ht="24" customHeight="1" x14ac:dyDescent="0.15">
      <c r="A8" s="40" t="s">
        <v>154</v>
      </c>
      <c r="B8" s="6" t="s">
        <v>161</v>
      </c>
      <c r="C8" s="6" t="s">
        <v>145</v>
      </c>
      <c r="D8" s="45">
        <v>3343400</v>
      </c>
      <c r="E8" s="43"/>
      <c r="F8" s="41">
        <v>320000</v>
      </c>
      <c r="G8" s="45"/>
      <c r="H8" s="43">
        <f t="shared" si="2"/>
        <v>320000</v>
      </c>
      <c r="I8" s="145"/>
      <c r="J8" s="146"/>
      <c r="K8" s="125"/>
      <c r="L8" s="191"/>
    </row>
    <row r="9" spans="1:15" s="124" customFormat="1" ht="24" customHeight="1" x14ac:dyDescent="0.15">
      <c r="A9" s="40" t="s">
        <v>154</v>
      </c>
      <c r="B9" s="110" t="s">
        <v>165</v>
      </c>
      <c r="C9" s="6" t="s">
        <v>166</v>
      </c>
      <c r="D9" s="45">
        <v>15708970</v>
      </c>
      <c r="E9" s="43"/>
      <c r="F9" s="41">
        <v>1488780</v>
      </c>
      <c r="G9" s="45"/>
      <c r="H9" s="43">
        <f t="shared" si="2"/>
        <v>1488780</v>
      </c>
      <c r="I9" s="145"/>
      <c r="J9" s="146"/>
      <c r="K9" s="125"/>
      <c r="L9" s="191"/>
    </row>
    <row r="10" spans="1:15" s="124" customFormat="1" ht="24" customHeight="1" x14ac:dyDescent="0.15">
      <c r="A10" s="40" t="s">
        <v>154</v>
      </c>
      <c r="B10" s="110" t="s">
        <v>169</v>
      </c>
      <c r="C10" s="6" t="s">
        <v>174</v>
      </c>
      <c r="D10" s="45">
        <v>5776000</v>
      </c>
      <c r="E10" s="43"/>
      <c r="F10" s="41">
        <v>722000</v>
      </c>
      <c r="G10" s="43"/>
      <c r="H10" s="43">
        <f t="shared" si="2"/>
        <v>722000</v>
      </c>
      <c r="I10" s="145"/>
      <c r="J10" s="125"/>
      <c r="K10" s="125">
        <f t="shared" si="1"/>
        <v>5054000</v>
      </c>
      <c r="L10" s="191" t="s">
        <v>103</v>
      </c>
    </row>
    <row r="11" spans="1:15" s="124" customFormat="1" ht="24" customHeight="1" x14ac:dyDescent="0.15">
      <c r="A11" s="40" t="s">
        <v>154</v>
      </c>
      <c r="B11" s="110" t="s">
        <v>170</v>
      </c>
      <c r="C11" s="6" t="s">
        <v>148</v>
      </c>
      <c r="D11" s="45">
        <v>3300000</v>
      </c>
      <c r="E11" s="43"/>
      <c r="F11" s="41">
        <v>330000</v>
      </c>
      <c r="G11" s="43"/>
      <c r="H11" s="43">
        <f t="shared" si="2"/>
        <v>330000</v>
      </c>
      <c r="I11" s="145"/>
      <c r="J11" s="125"/>
      <c r="K11" s="125">
        <f t="shared" si="1"/>
        <v>2970000</v>
      </c>
      <c r="L11" s="191" t="s">
        <v>103</v>
      </c>
    </row>
    <row r="12" spans="1:15" s="124" customFormat="1" ht="24" customHeight="1" x14ac:dyDescent="0.15">
      <c r="A12" s="40" t="s">
        <v>144</v>
      </c>
      <c r="B12" s="110" t="s">
        <v>175</v>
      </c>
      <c r="C12" s="6" t="s">
        <v>176</v>
      </c>
      <c r="D12" s="45">
        <v>726000</v>
      </c>
      <c r="E12" s="43"/>
      <c r="F12" s="41">
        <v>121000</v>
      </c>
      <c r="G12" s="43"/>
      <c r="H12" s="43">
        <f t="shared" si="2"/>
        <v>121000</v>
      </c>
      <c r="I12" s="145"/>
      <c r="J12" s="125"/>
      <c r="K12" s="125">
        <f t="shared" si="1"/>
        <v>605000</v>
      </c>
      <c r="L12" s="191" t="s">
        <v>103</v>
      </c>
    </row>
    <row r="13" spans="1:15" s="124" customFormat="1" ht="24" customHeight="1" x14ac:dyDescent="0.15">
      <c r="A13" s="40" t="s">
        <v>144</v>
      </c>
      <c r="B13" s="110" t="s">
        <v>198</v>
      </c>
      <c r="C13" s="6" t="s">
        <v>200</v>
      </c>
      <c r="D13" s="45">
        <v>20253200</v>
      </c>
      <c r="E13" s="43"/>
      <c r="F13" s="41"/>
      <c r="G13" s="45">
        <v>20253200</v>
      </c>
      <c r="H13" s="43">
        <f t="shared" si="2"/>
        <v>20253200</v>
      </c>
      <c r="I13" s="145"/>
      <c r="J13" s="125"/>
      <c r="K13" s="125">
        <f t="shared" si="1"/>
        <v>0</v>
      </c>
      <c r="L13" s="191" t="s">
        <v>103</v>
      </c>
    </row>
    <row r="14" spans="1:15" s="124" customFormat="1" ht="24" customHeight="1" x14ac:dyDescent="0.15">
      <c r="A14" s="40"/>
      <c r="B14" s="110"/>
      <c r="C14" s="6"/>
      <c r="D14" s="45"/>
      <c r="E14" s="43"/>
      <c r="F14" s="41"/>
      <c r="G14" s="45"/>
      <c r="H14" s="43"/>
      <c r="I14" s="145"/>
      <c r="J14" s="125"/>
      <c r="K14" s="125"/>
      <c r="L14" s="191"/>
    </row>
    <row r="15" spans="1:15" s="124" customFormat="1" ht="24" customHeight="1" x14ac:dyDescent="0.15">
      <c r="A15" s="40"/>
      <c r="B15" s="110"/>
      <c r="C15" s="6"/>
      <c r="D15" s="45"/>
      <c r="E15" s="43"/>
      <c r="F15" s="41"/>
      <c r="G15" s="45"/>
      <c r="H15" s="43">
        <f t="shared" si="2"/>
        <v>0</v>
      </c>
      <c r="I15" s="145"/>
      <c r="J15" s="125"/>
      <c r="K15" s="125">
        <f t="shared" si="1"/>
        <v>0</v>
      </c>
      <c r="L15" s="191" t="s">
        <v>103</v>
      </c>
    </row>
    <row r="16" spans="1:15" s="124" customFormat="1" ht="24" customHeight="1" x14ac:dyDescent="0.15">
      <c r="A16" s="40"/>
      <c r="B16" s="110"/>
      <c r="C16" s="6"/>
      <c r="D16" s="45"/>
      <c r="E16" s="43"/>
      <c r="F16" s="41"/>
      <c r="G16" s="45"/>
      <c r="H16" s="43">
        <f t="shared" si="2"/>
        <v>0</v>
      </c>
      <c r="I16" s="145"/>
      <c r="J16" s="125"/>
      <c r="K16" s="125">
        <f t="shared" si="1"/>
        <v>0</v>
      </c>
      <c r="L16" s="191" t="s">
        <v>103</v>
      </c>
    </row>
    <row r="17" spans="1:12" s="124" customFormat="1" ht="24" customHeight="1" x14ac:dyDescent="0.15">
      <c r="A17" s="40"/>
      <c r="B17" s="110"/>
      <c r="C17" s="6"/>
      <c r="D17" s="135"/>
      <c r="E17" s="43"/>
      <c r="F17" s="41"/>
      <c r="G17" s="135"/>
      <c r="H17" s="43">
        <f t="shared" si="2"/>
        <v>0</v>
      </c>
      <c r="I17" s="145"/>
      <c r="J17" s="125"/>
      <c r="K17" s="125">
        <f t="shared" si="1"/>
        <v>0</v>
      </c>
      <c r="L17" s="191" t="s">
        <v>103</v>
      </c>
    </row>
    <row r="18" spans="1:12" s="124" customFormat="1" ht="24" customHeight="1" x14ac:dyDescent="0.15">
      <c r="A18" s="40"/>
      <c r="B18" s="110"/>
      <c r="C18" s="6"/>
      <c r="D18" s="45"/>
      <c r="E18" s="43"/>
      <c r="F18" s="41"/>
      <c r="G18" s="45"/>
      <c r="H18" s="43">
        <f t="shared" si="2"/>
        <v>0</v>
      </c>
      <c r="I18" s="145"/>
      <c r="J18" s="125"/>
      <c r="K18" s="125">
        <f t="shared" si="1"/>
        <v>0</v>
      </c>
      <c r="L18" s="191" t="s">
        <v>103</v>
      </c>
    </row>
    <row r="19" spans="1:12" s="124" customFormat="1" ht="24" customHeight="1" x14ac:dyDescent="0.15">
      <c r="A19" s="40"/>
      <c r="B19" s="110"/>
      <c r="C19" s="6"/>
      <c r="D19" s="45"/>
      <c r="E19" s="43"/>
      <c r="F19" s="41"/>
      <c r="G19" s="45"/>
      <c r="H19" s="43">
        <f t="shared" si="2"/>
        <v>0</v>
      </c>
      <c r="I19" s="145"/>
      <c r="J19" s="125"/>
      <c r="K19" s="125">
        <f t="shared" si="1"/>
        <v>0</v>
      </c>
      <c r="L19" s="191" t="s">
        <v>103</v>
      </c>
    </row>
    <row r="20" spans="1:12" s="124" customFormat="1" ht="24" customHeight="1" x14ac:dyDescent="0.15">
      <c r="A20" s="40"/>
      <c r="B20" s="217"/>
      <c r="C20" s="218"/>
      <c r="D20" s="219"/>
      <c r="E20" s="43"/>
      <c r="F20" s="41"/>
      <c r="G20" s="219"/>
      <c r="H20" s="43">
        <f t="shared" si="2"/>
        <v>0</v>
      </c>
      <c r="I20" s="145"/>
      <c r="J20" s="125"/>
      <c r="K20" s="125">
        <f t="shared" si="1"/>
        <v>0</v>
      </c>
      <c r="L20" s="191" t="s">
        <v>103</v>
      </c>
    </row>
    <row r="21" spans="1:12" s="124" customFormat="1" ht="24" customHeight="1" x14ac:dyDescent="0.15">
      <c r="A21" s="40"/>
      <c r="B21" s="110"/>
      <c r="C21" s="6"/>
      <c r="D21" s="45"/>
      <c r="E21" s="43"/>
      <c r="F21" s="41"/>
      <c r="G21" s="45"/>
      <c r="H21" s="43">
        <f t="shared" si="2"/>
        <v>0</v>
      </c>
      <c r="I21" s="145"/>
      <c r="J21" s="125"/>
      <c r="K21" s="125">
        <f t="shared" si="1"/>
        <v>0</v>
      </c>
      <c r="L21" s="191" t="s">
        <v>103</v>
      </c>
    </row>
    <row r="22" spans="1:12" s="124" customFormat="1" ht="24" customHeight="1" x14ac:dyDescent="0.15">
      <c r="A22" s="40"/>
      <c r="B22" s="110"/>
      <c r="C22" s="6"/>
      <c r="D22" s="45"/>
      <c r="E22" s="43"/>
      <c r="F22" s="41"/>
      <c r="G22" s="45"/>
      <c r="H22" s="43">
        <f t="shared" si="2"/>
        <v>0</v>
      </c>
      <c r="I22" s="145"/>
      <c r="J22" s="125"/>
      <c r="K22" s="125">
        <f t="shared" si="1"/>
        <v>0</v>
      </c>
      <c r="L22" s="191" t="s">
        <v>103</v>
      </c>
    </row>
    <row r="23" spans="1:12" s="124" customFormat="1" ht="24" customHeight="1" x14ac:dyDescent="0.15">
      <c r="A23" s="40"/>
      <c r="B23" s="110"/>
      <c r="C23" s="6"/>
      <c r="D23" s="135"/>
      <c r="E23" s="43"/>
      <c r="F23" s="41"/>
      <c r="G23" s="43"/>
      <c r="H23" s="43">
        <f t="shared" si="2"/>
        <v>0</v>
      </c>
      <c r="I23" s="145"/>
      <c r="J23" s="125"/>
      <c r="K23" s="125">
        <f t="shared" si="1"/>
        <v>0</v>
      </c>
      <c r="L23" s="191" t="s">
        <v>103</v>
      </c>
    </row>
    <row r="24" spans="1:12" s="124" customFormat="1" ht="24" customHeight="1" x14ac:dyDescent="0.15">
      <c r="A24" s="40"/>
      <c r="B24" s="6"/>
      <c r="C24" s="6"/>
      <c r="D24" s="46"/>
      <c r="E24" s="43"/>
      <c r="F24" s="41"/>
      <c r="G24" s="43"/>
      <c r="H24" s="43">
        <f t="shared" si="2"/>
        <v>0</v>
      </c>
      <c r="I24" s="145"/>
      <c r="J24" s="125"/>
      <c r="K24" s="125">
        <f t="shared" si="1"/>
        <v>0</v>
      </c>
      <c r="L24" s="191" t="s">
        <v>103</v>
      </c>
    </row>
    <row r="25" spans="1:12" s="124" customFormat="1" ht="24" customHeight="1" x14ac:dyDescent="0.15">
      <c r="A25" s="40"/>
      <c r="B25" s="6"/>
      <c r="C25" s="6"/>
      <c r="D25" s="46"/>
      <c r="E25" s="43"/>
      <c r="F25" s="41"/>
      <c r="G25" s="43"/>
      <c r="H25" s="43">
        <f t="shared" si="2"/>
        <v>0</v>
      </c>
      <c r="I25" s="145"/>
      <c r="J25" s="125"/>
      <c r="K25" s="125">
        <f t="shared" si="1"/>
        <v>0</v>
      </c>
      <c r="L25" s="191" t="s">
        <v>103</v>
      </c>
    </row>
    <row r="26" spans="1:12" s="124" customFormat="1" ht="24" customHeight="1" x14ac:dyDescent="0.15">
      <c r="A26" s="42"/>
      <c r="B26" s="6"/>
      <c r="C26" s="6"/>
      <c r="D26" s="46"/>
      <c r="E26" s="43"/>
      <c r="F26" s="41"/>
      <c r="G26" s="43"/>
      <c r="H26" s="43"/>
      <c r="I26" s="143"/>
      <c r="J26" s="125"/>
      <c r="K26" s="125">
        <f t="shared" si="1"/>
        <v>0</v>
      </c>
      <c r="L26" s="191" t="s">
        <v>103</v>
      </c>
    </row>
    <row r="27" spans="1:12" s="124" customFormat="1" ht="24" customHeight="1" x14ac:dyDescent="0.15">
      <c r="A27" s="40"/>
      <c r="B27" s="110"/>
      <c r="C27" s="6"/>
      <c r="D27" s="46"/>
      <c r="E27" s="43"/>
      <c r="F27" s="41"/>
      <c r="G27" s="43"/>
      <c r="H27" s="43"/>
      <c r="I27" s="145"/>
      <c r="J27" s="125"/>
      <c r="K27" s="125">
        <f t="shared" si="1"/>
        <v>0</v>
      </c>
      <c r="L27" s="191" t="s">
        <v>103</v>
      </c>
    </row>
    <row r="28" spans="1:12" s="124" customFormat="1" ht="24" customHeight="1" x14ac:dyDescent="0.15">
      <c r="A28" s="40"/>
      <c r="B28" s="6"/>
      <c r="C28" s="6"/>
      <c r="D28" s="46"/>
      <c r="E28" s="43"/>
      <c r="F28" s="41"/>
      <c r="G28" s="43"/>
      <c r="H28" s="43"/>
      <c r="I28" s="145"/>
      <c r="J28" s="125"/>
      <c r="K28" s="125">
        <f t="shared" si="1"/>
        <v>0</v>
      </c>
      <c r="L28" s="191" t="s">
        <v>103</v>
      </c>
    </row>
    <row r="29" spans="1:12" s="124" customFormat="1" ht="24" customHeight="1" x14ac:dyDescent="0.15">
      <c r="A29" s="40"/>
      <c r="B29" s="6"/>
      <c r="C29" s="6"/>
      <c r="D29" s="46"/>
      <c r="E29" s="43"/>
      <c r="F29" s="41"/>
      <c r="G29" s="43"/>
      <c r="H29" s="43"/>
      <c r="I29" s="145"/>
      <c r="J29" s="125"/>
      <c r="K29" s="125">
        <f t="shared" si="1"/>
        <v>0</v>
      </c>
      <c r="L29" s="191" t="s">
        <v>103</v>
      </c>
    </row>
    <row r="30" spans="1:12" s="124" customFormat="1" ht="24" customHeight="1" x14ac:dyDescent="0.15">
      <c r="A30" s="40"/>
      <c r="B30" s="6"/>
      <c r="C30" s="6"/>
      <c r="D30" s="46"/>
      <c r="E30" s="43"/>
      <c r="F30" s="41"/>
      <c r="G30" s="43"/>
      <c r="H30" s="43"/>
      <c r="I30" s="145"/>
      <c r="J30" s="125"/>
      <c r="K30" s="125">
        <f t="shared" si="1"/>
        <v>0</v>
      </c>
      <c r="L30" s="191" t="s">
        <v>103</v>
      </c>
    </row>
    <row r="31" spans="1:12" s="124" customFormat="1" ht="24" customHeight="1" x14ac:dyDescent="0.15">
      <c r="A31" s="42"/>
      <c r="B31" s="6"/>
      <c r="C31" s="6"/>
      <c r="D31" s="46"/>
      <c r="E31" s="43"/>
      <c r="F31" s="41"/>
      <c r="G31" s="43"/>
      <c r="H31" s="43"/>
      <c r="I31" s="145"/>
      <c r="J31" s="125"/>
      <c r="K31" s="125">
        <f t="shared" si="1"/>
        <v>0</v>
      </c>
      <c r="L31" s="191" t="s">
        <v>103</v>
      </c>
    </row>
    <row r="32" spans="1:12" s="124" customFormat="1" ht="24" customHeight="1" x14ac:dyDescent="0.15">
      <c r="A32" s="42"/>
      <c r="B32" s="6"/>
      <c r="C32" s="6"/>
      <c r="D32" s="46"/>
      <c r="E32" s="43"/>
      <c r="F32" s="41"/>
      <c r="G32" s="43"/>
      <c r="H32" s="43"/>
      <c r="I32" s="145"/>
      <c r="J32" s="125"/>
      <c r="K32" s="125">
        <f t="shared" si="1"/>
        <v>0</v>
      </c>
      <c r="L32" s="191" t="s">
        <v>103</v>
      </c>
    </row>
    <row r="33" spans="1:12" s="124" customFormat="1" ht="24" customHeight="1" x14ac:dyDescent="0.15">
      <c r="A33" s="42"/>
      <c r="B33" s="6"/>
      <c r="C33" s="6"/>
      <c r="D33" s="46"/>
      <c r="E33" s="43"/>
      <c r="F33" s="41"/>
      <c r="G33" s="43"/>
      <c r="H33" s="43"/>
      <c r="I33" s="145"/>
      <c r="J33" s="125"/>
      <c r="K33" s="125">
        <f t="shared" si="1"/>
        <v>0</v>
      </c>
      <c r="L33" s="147"/>
    </row>
    <row r="34" spans="1:12" s="124" customFormat="1" ht="24" customHeight="1" x14ac:dyDescent="0.15">
      <c r="A34" s="42"/>
      <c r="B34" s="6"/>
      <c r="C34" s="6"/>
      <c r="D34" s="46"/>
      <c r="E34" s="43"/>
      <c r="F34" s="41"/>
      <c r="G34" s="43"/>
      <c r="H34" s="43"/>
      <c r="I34" s="145"/>
      <c r="J34" s="125"/>
      <c r="K34" s="125">
        <f t="shared" si="1"/>
        <v>0</v>
      </c>
      <c r="L34" s="191" t="s">
        <v>103</v>
      </c>
    </row>
    <row r="35" spans="1:12" s="124" customFormat="1" ht="24" customHeight="1" x14ac:dyDescent="0.15">
      <c r="A35" s="42"/>
      <c r="B35" s="6"/>
      <c r="C35" s="6"/>
      <c r="D35" s="46"/>
      <c r="E35" s="43"/>
      <c r="F35" s="41"/>
      <c r="G35" s="43"/>
      <c r="H35" s="43"/>
      <c r="I35" s="145"/>
      <c r="J35" s="125"/>
      <c r="K35" s="125">
        <f t="shared" si="1"/>
        <v>0</v>
      </c>
      <c r="L35" s="191" t="s">
        <v>103</v>
      </c>
    </row>
    <row r="36" spans="1:12" s="124" customFormat="1" ht="24" customHeight="1" x14ac:dyDescent="0.15">
      <c r="A36" s="42"/>
      <c r="B36" s="6"/>
      <c r="C36" s="6"/>
      <c r="D36" s="46"/>
      <c r="E36" s="43"/>
      <c r="F36" s="41"/>
      <c r="G36" s="43"/>
      <c r="H36" s="43"/>
      <c r="I36" s="145"/>
      <c r="J36" s="125"/>
      <c r="K36" s="125">
        <f t="shared" si="1"/>
        <v>0</v>
      </c>
      <c r="L36" s="191" t="s">
        <v>103</v>
      </c>
    </row>
    <row r="37" spans="1:12" s="124" customFormat="1" ht="24" customHeight="1" x14ac:dyDescent="0.15">
      <c r="A37" s="42"/>
      <c r="B37" s="6"/>
      <c r="C37" s="6"/>
      <c r="D37" s="46"/>
      <c r="E37" s="43"/>
      <c r="F37" s="41"/>
      <c r="G37" s="43"/>
      <c r="H37" s="43"/>
      <c r="I37" s="145"/>
      <c r="J37" s="125"/>
      <c r="K37" s="125">
        <f t="shared" si="1"/>
        <v>0</v>
      </c>
      <c r="L37" s="191" t="s">
        <v>103</v>
      </c>
    </row>
    <row r="38" spans="1:12" s="124" customFormat="1" ht="24" customHeight="1" x14ac:dyDescent="0.15">
      <c r="A38" s="42"/>
      <c r="B38" s="6"/>
      <c r="C38" s="6"/>
      <c r="D38" s="46"/>
      <c r="E38" s="43"/>
      <c r="F38" s="41"/>
      <c r="G38" s="43"/>
      <c r="H38" s="43"/>
      <c r="I38" s="145"/>
      <c r="J38" s="125"/>
      <c r="K38" s="125">
        <f t="shared" si="1"/>
        <v>0</v>
      </c>
      <c r="L38" s="191" t="s">
        <v>103</v>
      </c>
    </row>
    <row r="39" spans="1:12" s="124" customFormat="1" ht="24" customHeight="1" x14ac:dyDescent="0.15">
      <c r="A39" s="42"/>
      <c r="B39" s="6"/>
      <c r="C39" s="6"/>
      <c r="D39" s="46"/>
      <c r="E39" s="43"/>
      <c r="F39" s="41"/>
      <c r="G39" s="43"/>
      <c r="H39" s="43"/>
      <c r="I39" s="143"/>
      <c r="J39" s="125"/>
      <c r="K39" s="125">
        <f t="shared" si="1"/>
        <v>0</v>
      </c>
      <c r="L39" s="191" t="s">
        <v>103</v>
      </c>
    </row>
    <row r="40" spans="1:12" s="124" customFormat="1" ht="24" customHeight="1" x14ac:dyDescent="0.15">
      <c r="A40" s="42"/>
      <c r="B40" s="110"/>
      <c r="C40" s="6"/>
      <c r="D40" s="135"/>
      <c r="E40" s="43"/>
      <c r="F40" s="41"/>
      <c r="G40" s="43"/>
      <c r="H40" s="43"/>
      <c r="I40" s="145"/>
      <c r="J40" s="125"/>
      <c r="K40" s="125">
        <f t="shared" si="1"/>
        <v>0</v>
      </c>
      <c r="L40" s="191" t="s">
        <v>103</v>
      </c>
    </row>
    <row r="41" spans="1:12" s="124" customFormat="1" ht="24" customHeight="1" x14ac:dyDescent="0.15">
      <c r="A41" s="42"/>
      <c r="B41" s="126"/>
      <c r="C41" s="6"/>
      <c r="D41" s="135"/>
      <c r="E41" s="43"/>
      <c r="F41" s="41"/>
      <c r="G41" s="43"/>
      <c r="H41" s="43"/>
      <c r="I41" s="145"/>
      <c r="J41" s="125"/>
      <c r="K41" s="125">
        <f t="shared" si="1"/>
        <v>0</v>
      </c>
      <c r="L41" s="191" t="s">
        <v>103</v>
      </c>
    </row>
    <row r="42" spans="1:12" s="124" customFormat="1" ht="24" customHeight="1" x14ac:dyDescent="0.15">
      <c r="A42" s="42"/>
      <c r="B42" s="126"/>
      <c r="C42" s="6"/>
      <c r="D42" s="135"/>
      <c r="E42" s="43"/>
      <c r="F42" s="41"/>
      <c r="G42" s="43"/>
      <c r="H42" s="43"/>
      <c r="I42" s="145"/>
      <c r="J42" s="125"/>
      <c r="K42" s="125">
        <f t="shared" si="1"/>
        <v>0</v>
      </c>
      <c r="L42" s="191" t="s">
        <v>103</v>
      </c>
    </row>
    <row r="43" spans="1:12" s="124" customFormat="1" ht="24" customHeight="1" x14ac:dyDescent="0.15">
      <c r="A43" s="42"/>
      <c r="B43" s="126"/>
      <c r="C43" s="6"/>
      <c r="D43" s="135"/>
      <c r="E43" s="43"/>
      <c r="F43" s="41"/>
      <c r="G43" s="43"/>
      <c r="H43" s="43"/>
      <c r="I43" s="145"/>
      <c r="J43" s="125"/>
      <c r="K43" s="125">
        <f t="shared" si="1"/>
        <v>0</v>
      </c>
      <c r="L43" s="191" t="s">
        <v>103</v>
      </c>
    </row>
    <row r="44" spans="1:12" s="124" customFormat="1" ht="24" customHeight="1" x14ac:dyDescent="0.15">
      <c r="A44" s="42"/>
      <c r="B44" s="126"/>
      <c r="C44" s="6"/>
      <c r="D44" s="135"/>
      <c r="E44" s="43"/>
      <c r="F44" s="41"/>
      <c r="G44" s="43"/>
      <c r="H44" s="43"/>
      <c r="I44" s="145"/>
      <c r="J44" s="125"/>
      <c r="K44" s="125">
        <f t="shared" si="1"/>
        <v>0</v>
      </c>
      <c r="L44" s="191" t="s">
        <v>103</v>
      </c>
    </row>
    <row r="45" spans="1:12" s="124" customFormat="1" ht="24" customHeight="1" x14ac:dyDescent="0.15">
      <c r="A45" s="42"/>
      <c r="B45" s="126"/>
      <c r="C45" s="6"/>
      <c r="D45" s="135"/>
      <c r="E45" s="43"/>
      <c r="F45" s="41"/>
      <c r="G45" s="43"/>
      <c r="H45" s="43"/>
      <c r="I45" s="145"/>
      <c r="J45" s="125"/>
      <c r="K45" s="125">
        <f t="shared" si="1"/>
        <v>0</v>
      </c>
      <c r="L45" s="191" t="s">
        <v>103</v>
      </c>
    </row>
    <row r="46" spans="1:12" s="124" customFormat="1" ht="24" customHeight="1" x14ac:dyDescent="0.15">
      <c r="A46" s="42"/>
      <c r="B46" s="126"/>
      <c r="C46" s="6"/>
      <c r="D46" s="135"/>
      <c r="E46" s="43"/>
      <c r="F46" s="41"/>
      <c r="G46" s="43"/>
      <c r="H46" s="43"/>
      <c r="I46" s="145"/>
      <c r="J46" s="125"/>
      <c r="K46" s="125">
        <f t="shared" si="1"/>
        <v>0</v>
      </c>
      <c r="L46" s="191" t="s">
        <v>103</v>
      </c>
    </row>
    <row r="47" spans="1:12" s="124" customFormat="1" ht="24" customHeight="1" x14ac:dyDescent="0.15">
      <c r="A47" s="42"/>
      <c r="B47" s="126"/>
      <c r="C47" s="6"/>
      <c r="D47" s="135"/>
      <c r="E47" s="43"/>
      <c r="F47" s="41"/>
      <c r="G47" s="43"/>
      <c r="H47" s="43"/>
      <c r="I47" s="145"/>
      <c r="J47" s="125"/>
      <c r="K47" s="125">
        <f t="shared" si="1"/>
        <v>0</v>
      </c>
      <c r="L47" s="191" t="s">
        <v>103</v>
      </c>
    </row>
    <row r="48" spans="1:12" s="124" customFormat="1" ht="24" customHeight="1" x14ac:dyDescent="0.15">
      <c r="A48" s="42"/>
      <c r="B48" s="126"/>
      <c r="C48" s="6"/>
      <c r="D48" s="135"/>
      <c r="E48" s="43"/>
      <c r="F48" s="41"/>
      <c r="G48" s="43"/>
      <c r="H48" s="43"/>
      <c r="I48" s="145"/>
      <c r="J48" s="125"/>
      <c r="K48" s="125">
        <f t="shared" si="1"/>
        <v>0</v>
      </c>
      <c r="L48" s="191" t="s">
        <v>105</v>
      </c>
    </row>
    <row r="49" spans="1:12" s="124" customFormat="1" ht="24" customHeight="1" x14ac:dyDescent="0.15">
      <c r="A49" s="42"/>
      <c r="B49" s="126"/>
      <c r="C49" s="6"/>
      <c r="D49" s="135"/>
      <c r="E49" s="43"/>
      <c r="F49" s="41"/>
      <c r="G49" s="43"/>
      <c r="H49" s="43"/>
      <c r="I49" s="145"/>
      <c r="J49" s="125"/>
      <c r="K49" s="125">
        <f t="shared" si="1"/>
        <v>0</v>
      </c>
      <c r="L49" s="191" t="s">
        <v>105</v>
      </c>
    </row>
    <row r="50" spans="1:12" s="124" customFormat="1" ht="24" customHeight="1" x14ac:dyDescent="0.15">
      <c r="A50" s="42"/>
      <c r="B50" s="126"/>
      <c r="C50" s="6"/>
      <c r="D50" s="135"/>
      <c r="E50" s="43"/>
      <c r="F50" s="41"/>
      <c r="G50" s="43"/>
      <c r="H50" s="43"/>
      <c r="I50" s="145"/>
      <c r="J50" s="125"/>
      <c r="K50" s="125">
        <f t="shared" si="1"/>
        <v>0</v>
      </c>
      <c r="L50" s="191" t="s">
        <v>105</v>
      </c>
    </row>
    <row r="51" spans="1:12" s="124" customFormat="1" ht="24" customHeight="1" x14ac:dyDescent="0.15">
      <c r="A51" s="42"/>
      <c r="B51" s="126"/>
      <c r="C51" s="6"/>
      <c r="D51" s="135"/>
      <c r="E51" s="43"/>
      <c r="F51" s="41"/>
      <c r="G51" s="43"/>
      <c r="H51" s="43"/>
      <c r="I51" s="145"/>
      <c r="J51" s="125"/>
      <c r="K51" s="125">
        <f t="shared" si="1"/>
        <v>0</v>
      </c>
      <c r="L51" s="191" t="s">
        <v>105</v>
      </c>
    </row>
    <row r="52" spans="1:12" s="124" customFormat="1" ht="24" customHeight="1" x14ac:dyDescent="0.15">
      <c r="A52" s="42"/>
      <c r="B52" s="126"/>
      <c r="C52" s="6"/>
      <c r="D52" s="135"/>
      <c r="E52" s="43"/>
      <c r="F52" s="41"/>
      <c r="G52" s="43"/>
      <c r="H52" s="43"/>
      <c r="I52" s="145"/>
      <c r="J52" s="125"/>
      <c r="K52" s="125">
        <f t="shared" si="1"/>
        <v>0</v>
      </c>
      <c r="L52" s="191" t="s">
        <v>105</v>
      </c>
    </row>
    <row r="53" spans="1:12" s="124" customFormat="1" ht="24" customHeight="1" x14ac:dyDescent="0.15">
      <c r="A53" s="42"/>
      <c r="B53" s="126"/>
      <c r="C53" s="6"/>
      <c r="D53" s="135"/>
      <c r="E53" s="43"/>
      <c r="F53" s="41"/>
      <c r="G53" s="43"/>
      <c r="H53" s="43"/>
      <c r="I53" s="145"/>
      <c r="J53" s="125"/>
      <c r="K53" s="125">
        <f t="shared" si="1"/>
        <v>0</v>
      </c>
      <c r="L53" s="191" t="s">
        <v>105</v>
      </c>
    </row>
    <row r="54" spans="1:12" s="124" customFormat="1" ht="24" customHeight="1" x14ac:dyDescent="0.15">
      <c r="A54" s="42"/>
      <c r="B54" s="126"/>
      <c r="C54" s="6"/>
      <c r="D54" s="135"/>
      <c r="E54" s="43"/>
      <c r="F54" s="41"/>
      <c r="G54" s="43"/>
      <c r="H54" s="43"/>
      <c r="I54" s="145"/>
      <c r="J54" s="125"/>
      <c r="K54" s="125">
        <f t="shared" si="1"/>
        <v>0</v>
      </c>
      <c r="L54" s="191" t="s">
        <v>105</v>
      </c>
    </row>
    <row r="55" spans="1:12" s="124" customFormat="1" ht="24" customHeight="1" x14ac:dyDescent="0.15">
      <c r="A55" s="42"/>
      <c r="B55" s="126"/>
      <c r="C55" s="6"/>
      <c r="D55" s="135"/>
      <c r="E55" s="43"/>
      <c r="F55" s="41"/>
      <c r="G55" s="43"/>
      <c r="H55" s="43"/>
      <c r="I55" s="145"/>
      <c r="J55" s="125"/>
      <c r="K55" s="125">
        <f t="shared" si="1"/>
        <v>0</v>
      </c>
      <c r="L55" s="191" t="s">
        <v>103</v>
      </c>
    </row>
    <row r="56" spans="1:12" s="124" customFormat="1" ht="24" customHeight="1" x14ac:dyDescent="0.15">
      <c r="A56" s="42"/>
      <c r="B56" s="126"/>
      <c r="C56" s="6"/>
      <c r="D56" s="135"/>
      <c r="E56" s="43"/>
      <c r="F56" s="41"/>
      <c r="G56" s="43"/>
      <c r="H56" s="43"/>
      <c r="I56" s="145"/>
      <c r="J56" s="125"/>
      <c r="K56" s="125">
        <f t="shared" si="1"/>
        <v>0</v>
      </c>
      <c r="L56" s="191" t="s">
        <v>129</v>
      </c>
    </row>
    <row r="57" spans="1:12" s="124" customFormat="1" ht="24" customHeight="1" x14ac:dyDescent="0.15">
      <c r="A57" s="42"/>
      <c r="B57" s="126"/>
      <c r="C57" s="6"/>
      <c r="D57" s="135"/>
      <c r="E57" s="43"/>
      <c r="F57" s="41"/>
      <c r="G57" s="43"/>
      <c r="H57" s="43"/>
      <c r="I57" s="145"/>
      <c r="J57" s="125"/>
      <c r="K57" s="125">
        <f t="shared" si="1"/>
        <v>0</v>
      </c>
      <c r="L57" s="191" t="s">
        <v>129</v>
      </c>
    </row>
    <row r="58" spans="1:12" s="124" customFormat="1" ht="24" customHeight="1" x14ac:dyDescent="0.15">
      <c r="A58" s="42"/>
      <c r="B58" s="110"/>
      <c r="C58" s="6"/>
      <c r="D58" s="45"/>
      <c r="E58" s="43"/>
      <c r="F58" s="41"/>
      <c r="G58" s="43"/>
      <c r="H58" s="43"/>
      <c r="I58" s="145"/>
      <c r="J58" s="125"/>
      <c r="K58" s="125">
        <f t="shared" si="1"/>
        <v>0</v>
      </c>
      <c r="L58" s="191" t="s">
        <v>103</v>
      </c>
    </row>
    <row r="59" spans="1:12" s="124" customFormat="1" ht="24" customHeight="1" x14ac:dyDescent="0.15">
      <c r="A59" s="42"/>
      <c r="B59" s="110"/>
      <c r="C59" s="6"/>
      <c r="D59" s="135"/>
      <c r="E59" s="43"/>
      <c r="F59" s="41"/>
      <c r="G59" s="43"/>
      <c r="H59" s="43"/>
      <c r="I59" s="145"/>
      <c r="J59" s="125"/>
      <c r="K59" s="125">
        <f t="shared" si="1"/>
        <v>0</v>
      </c>
      <c r="L59" s="191" t="s">
        <v>103</v>
      </c>
    </row>
    <row r="60" spans="1:12" s="124" customFormat="1" ht="24" customHeight="1" x14ac:dyDescent="0.15">
      <c r="A60" s="42"/>
      <c r="B60" s="110"/>
      <c r="C60" s="6"/>
      <c r="D60" s="45"/>
      <c r="E60" s="43"/>
      <c r="F60" s="41"/>
      <c r="G60" s="43"/>
      <c r="H60" s="43"/>
      <c r="I60" s="145"/>
      <c r="J60" s="125"/>
      <c r="K60" s="125">
        <f t="shared" si="1"/>
        <v>0</v>
      </c>
      <c r="L60" s="191" t="s">
        <v>103</v>
      </c>
    </row>
    <row r="61" spans="1:12" s="124" customFormat="1" ht="24" customHeight="1" x14ac:dyDescent="0.15">
      <c r="A61" s="42"/>
      <c r="B61" s="110"/>
      <c r="C61" s="6"/>
      <c r="D61" s="135"/>
      <c r="E61" s="88"/>
      <c r="F61" s="94"/>
      <c r="G61" s="88"/>
      <c r="H61" s="43"/>
      <c r="I61" s="145"/>
      <c r="J61" s="125"/>
      <c r="K61" s="125">
        <f t="shared" si="1"/>
        <v>0</v>
      </c>
      <c r="L61" s="147"/>
    </row>
    <row r="62" spans="1:12" s="124" customFormat="1" ht="24" customHeight="1" x14ac:dyDescent="0.15">
      <c r="A62" s="42"/>
      <c r="B62" s="110"/>
      <c r="C62" s="6"/>
      <c r="D62" s="135"/>
      <c r="E62" s="43"/>
      <c r="F62" s="41"/>
      <c r="G62" s="43"/>
      <c r="H62" s="43"/>
      <c r="I62" s="145"/>
      <c r="J62" s="125"/>
      <c r="K62" s="125">
        <f t="shared" si="1"/>
        <v>0</v>
      </c>
      <c r="L62" s="191" t="s">
        <v>103</v>
      </c>
    </row>
    <row r="63" spans="1:12" s="124" customFormat="1" ht="24" customHeight="1" x14ac:dyDescent="0.15">
      <c r="A63" s="42"/>
      <c r="B63" s="110"/>
      <c r="C63" s="6"/>
      <c r="D63" s="135"/>
      <c r="E63" s="43"/>
      <c r="F63" s="41"/>
      <c r="G63" s="43"/>
      <c r="H63" s="43"/>
      <c r="I63" s="145"/>
      <c r="J63" s="125"/>
      <c r="K63" s="125">
        <f t="shared" si="1"/>
        <v>0</v>
      </c>
      <c r="L63" s="191" t="s">
        <v>103</v>
      </c>
    </row>
    <row r="64" spans="1:12" s="124" customFormat="1" ht="24" customHeight="1" x14ac:dyDescent="0.15">
      <c r="A64" s="42"/>
      <c r="B64" s="110"/>
      <c r="C64" s="6"/>
      <c r="D64" s="45"/>
      <c r="E64" s="88"/>
      <c r="F64" s="94"/>
      <c r="G64" s="88"/>
      <c r="H64" s="43"/>
      <c r="I64" s="145"/>
      <c r="J64" s="125"/>
      <c r="K64" s="125">
        <f t="shared" si="1"/>
        <v>0</v>
      </c>
      <c r="L64" s="191" t="s">
        <v>103</v>
      </c>
    </row>
    <row r="65" spans="1:12" s="124" customFormat="1" ht="24" customHeight="1" x14ac:dyDescent="0.15">
      <c r="A65" s="42"/>
      <c r="B65" s="54"/>
      <c r="C65" s="6"/>
      <c r="D65" s="45"/>
      <c r="E65" s="43"/>
      <c r="F65" s="41"/>
      <c r="G65" s="43"/>
      <c r="H65" s="43"/>
      <c r="I65" s="145"/>
      <c r="J65" s="125"/>
      <c r="K65" s="125">
        <f t="shared" si="1"/>
        <v>0</v>
      </c>
      <c r="L65" s="191" t="s">
        <v>103</v>
      </c>
    </row>
    <row r="66" spans="1:12" s="124" customFormat="1" ht="24" customHeight="1" x14ac:dyDescent="0.15">
      <c r="A66" s="42"/>
      <c r="B66" s="110"/>
      <c r="C66" s="44"/>
      <c r="D66" s="46"/>
      <c r="E66" s="43"/>
      <c r="F66" s="41"/>
      <c r="G66" s="43"/>
      <c r="H66" s="43"/>
      <c r="I66" s="145"/>
      <c r="J66" s="125"/>
      <c r="K66" s="125">
        <f t="shared" si="1"/>
        <v>0</v>
      </c>
      <c r="L66" s="191" t="s">
        <v>103</v>
      </c>
    </row>
    <row r="67" spans="1:12" s="124" customFormat="1" ht="24" customHeight="1" x14ac:dyDescent="0.15">
      <c r="A67" s="42"/>
      <c r="B67" s="110"/>
      <c r="C67" s="44"/>
      <c r="D67" s="46"/>
      <c r="E67" s="43"/>
      <c r="F67" s="41"/>
      <c r="G67" s="43"/>
      <c r="H67" s="43"/>
      <c r="I67" s="145"/>
      <c r="J67" s="125"/>
      <c r="K67" s="125"/>
      <c r="L67" s="191" t="s">
        <v>103</v>
      </c>
    </row>
    <row r="68" spans="1:12" s="124" customFormat="1" ht="24" customHeight="1" x14ac:dyDescent="0.15">
      <c r="A68" s="42"/>
      <c r="B68" s="110"/>
      <c r="C68" s="44"/>
      <c r="D68" s="46"/>
      <c r="E68" s="43"/>
      <c r="F68" s="41"/>
      <c r="G68" s="43"/>
      <c r="H68" s="43"/>
      <c r="I68" s="145"/>
      <c r="J68" s="125"/>
      <c r="K68" s="125"/>
      <c r="L68" s="191" t="s">
        <v>103</v>
      </c>
    </row>
    <row r="69" spans="1:12" s="124" customFormat="1" ht="24" customHeight="1" x14ac:dyDescent="0.15">
      <c r="A69" s="42"/>
      <c r="B69" s="110"/>
      <c r="C69" s="44"/>
      <c r="D69" s="46"/>
      <c r="E69" s="43"/>
      <c r="F69" s="41"/>
      <c r="G69" s="43"/>
      <c r="H69" s="43"/>
      <c r="I69" s="145"/>
      <c r="J69" s="125"/>
      <c r="K69" s="125"/>
      <c r="L69" s="191" t="s">
        <v>103</v>
      </c>
    </row>
    <row r="70" spans="1:12" s="124" customFormat="1" ht="24" customHeight="1" x14ac:dyDescent="0.15">
      <c r="A70" s="42"/>
      <c r="B70" s="110"/>
      <c r="C70" s="44"/>
      <c r="D70" s="46"/>
      <c r="E70" s="43"/>
      <c r="F70" s="41"/>
      <c r="G70" s="43"/>
      <c r="H70" s="43"/>
      <c r="I70" s="145"/>
      <c r="J70" s="125"/>
      <c r="K70" s="125"/>
      <c r="L70" s="191" t="s">
        <v>103</v>
      </c>
    </row>
    <row r="71" spans="1:12" s="124" customFormat="1" ht="24" customHeight="1" x14ac:dyDescent="0.15">
      <c r="A71" s="109"/>
      <c r="B71" s="110"/>
      <c r="C71" s="44"/>
      <c r="D71" s="46"/>
      <c r="E71" s="43"/>
      <c r="F71" s="41"/>
      <c r="G71" s="43"/>
      <c r="H71" s="43"/>
      <c r="I71" s="143"/>
      <c r="J71" s="125"/>
      <c r="K71" s="125"/>
      <c r="L71" s="191" t="s">
        <v>103</v>
      </c>
    </row>
    <row r="72" spans="1:12" s="124" customFormat="1" ht="24" customHeight="1" x14ac:dyDescent="0.15">
      <c r="A72" s="42"/>
      <c r="B72" s="110"/>
      <c r="C72" s="44"/>
      <c r="D72" s="46"/>
      <c r="E72" s="43"/>
      <c r="F72" s="41"/>
      <c r="G72" s="43"/>
      <c r="H72" s="43"/>
      <c r="I72" s="145"/>
      <c r="J72" s="125"/>
      <c r="K72" s="125">
        <f t="shared" si="1"/>
        <v>0</v>
      </c>
      <c r="L72" s="191" t="s">
        <v>103</v>
      </c>
    </row>
    <row r="73" spans="1:12" s="124" customFormat="1" ht="24" customHeight="1" x14ac:dyDescent="0.15">
      <c r="A73" s="42"/>
      <c r="B73" s="110"/>
      <c r="C73" s="44"/>
      <c r="D73" s="46"/>
      <c r="E73" s="43"/>
      <c r="F73" s="41"/>
      <c r="G73" s="43"/>
      <c r="H73" s="43"/>
      <c r="I73" s="145"/>
      <c r="J73" s="125"/>
      <c r="K73" s="125"/>
      <c r="L73" s="191" t="s">
        <v>103</v>
      </c>
    </row>
    <row r="74" spans="1:12" s="124" customFormat="1" ht="24" customHeight="1" x14ac:dyDescent="0.15">
      <c r="A74" s="42"/>
      <c r="B74" s="110"/>
      <c r="C74" s="44"/>
      <c r="D74" s="46"/>
      <c r="E74" s="43"/>
      <c r="F74" s="41"/>
      <c r="G74" s="43"/>
      <c r="H74" s="43"/>
      <c r="I74" s="145"/>
      <c r="J74" s="125"/>
      <c r="K74" s="125"/>
      <c r="L74" s="191" t="s">
        <v>103</v>
      </c>
    </row>
    <row r="75" spans="1:12" s="124" customFormat="1" ht="24" customHeight="1" x14ac:dyDescent="0.15">
      <c r="A75" s="42"/>
      <c r="B75" s="110"/>
      <c r="C75" s="44"/>
      <c r="D75" s="46"/>
      <c r="E75" s="43"/>
      <c r="F75" s="41"/>
      <c r="G75" s="43"/>
      <c r="H75" s="43"/>
      <c r="I75" s="145"/>
      <c r="J75" s="125"/>
      <c r="K75" s="125">
        <f t="shared" si="1"/>
        <v>0</v>
      </c>
      <c r="L75" s="191" t="s">
        <v>103</v>
      </c>
    </row>
    <row r="76" spans="1:12" s="124" customFormat="1" ht="24" customHeight="1" x14ac:dyDescent="0.15">
      <c r="A76" s="42"/>
      <c r="B76" s="110"/>
      <c r="C76" s="44"/>
      <c r="D76" s="46"/>
      <c r="E76" s="43"/>
      <c r="F76" s="41"/>
      <c r="G76" s="43"/>
      <c r="H76" s="43"/>
      <c r="I76" s="145"/>
      <c r="J76" s="125"/>
      <c r="K76" s="125">
        <f t="shared" si="1"/>
        <v>0</v>
      </c>
      <c r="L76" s="191" t="s">
        <v>103</v>
      </c>
    </row>
    <row r="77" spans="1:12" s="124" customFormat="1" ht="24" customHeight="1" x14ac:dyDescent="0.15">
      <c r="A77" s="42"/>
      <c r="B77" s="110"/>
      <c r="C77" s="44"/>
      <c r="D77" s="46"/>
      <c r="E77" s="43"/>
      <c r="F77" s="41"/>
      <c r="G77" s="43"/>
      <c r="H77" s="43"/>
      <c r="I77" s="145"/>
      <c r="J77" s="125"/>
      <c r="K77" s="125"/>
      <c r="L77" s="191" t="s">
        <v>103</v>
      </c>
    </row>
    <row r="78" spans="1:12" s="124" customFormat="1" ht="24" customHeight="1" x14ac:dyDescent="0.15">
      <c r="A78" s="42"/>
      <c r="B78" s="110"/>
      <c r="C78" s="44"/>
      <c r="D78" s="46"/>
      <c r="E78" s="43"/>
      <c r="F78" s="41"/>
      <c r="G78" s="43"/>
      <c r="H78" s="43"/>
      <c r="I78" s="145"/>
      <c r="J78" s="125"/>
      <c r="K78" s="125"/>
      <c r="L78" s="191" t="s">
        <v>103</v>
      </c>
    </row>
    <row r="79" spans="1:12" s="124" customFormat="1" ht="24" customHeight="1" x14ac:dyDescent="0.15">
      <c r="A79" s="42"/>
      <c r="B79" s="110"/>
      <c r="C79" s="44"/>
      <c r="D79" s="46"/>
      <c r="E79" s="43"/>
      <c r="F79" s="41"/>
      <c r="G79" s="43"/>
      <c r="H79" s="43"/>
      <c r="I79" s="145"/>
      <c r="J79" s="125"/>
      <c r="K79" s="125">
        <f t="shared" si="1"/>
        <v>0</v>
      </c>
      <c r="L79" s="191" t="s">
        <v>103</v>
      </c>
    </row>
    <row r="80" spans="1:12" s="124" customFormat="1" ht="24" customHeight="1" x14ac:dyDescent="0.15">
      <c r="A80" s="42"/>
      <c r="B80" s="110"/>
      <c r="C80" s="44"/>
      <c r="D80" s="46"/>
      <c r="E80" s="43"/>
      <c r="F80" s="41"/>
      <c r="G80" s="43"/>
      <c r="H80" s="43"/>
      <c r="I80" s="145"/>
      <c r="J80" s="125"/>
      <c r="K80" s="125">
        <f t="shared" si="1"/>
        <v>0</v>
      </c>
      <c r="L80" s="191" t="s">
        <v>103</v>
      </c>
    </row>
    <row r="81" spans="1:12" s="124" customFormat="1" ht="24" customHeight="1" x14ac:dyDescent="0.15">
      <c r="A81" s="42"/>
      <c r="B81" s="110"/>
      <c r="C81" s="44"/>
      <c r="D81" s="46"/>
      <c r="E81" s="43"/>
      <c r="F81" s="41"/>
      <c r="G81" s="43"/>
      <c r="H81" s="43"/>
      <c r="I81" s="145"/>
      <c r="J81" s="125"/>
      <c r="K81" s="125">
        <f t="shared" si="1"/>
        <v>0</v>
      </c>
      <c r="L81" s="191" t="s">
        <v>103</v>
      </c>
    </row>
    <row r="82" spans="1:12" s="124" customFormat="1" ht="24" customHeight="1" x14ac:dyDescent="0.15">
      <c r="A82" s="42"/>
      <c r="B82" s="110"/>
      <c r="C82" s="44"/>
      <c r="D82" s="46"/>
      <c r="E82" s="43"/>
      <c r="F82" s="41"/>
      <c r="G82" s="43"/>
      <c r="H82" s="43"/>
      <c r="I82" s="145"/>
      <c r="J82" s="125"/>
      <c r="K82" s="125"/>
      <c r="L82" s="191" t="s">
        <v>103</v>
      </c>
    </row>
    <row r="83" spans="1:12" s="124" customFormat="1" ht="24" customHeight="1" x14ac:dyDescent="0.15">
      <c r="A83" s="42"/>
      <c r="B83" s="110"/>
      <c r="C83" s="44"/>
      <c r="D83" s="46"/>
      <c r="E83" s="43"/>
      <c r="F83" s="41"/>
      <c r="G83" s="43"/>
      <c r="H83" s="43"/>
      <c r="I83" s="145"/>
      <c r="J83" s="125"/>
      <c r="K83" s="125">
        <f t="shared" si="1"/>
        <v>0</v>
      </c>
      <c r="L83" s="191" t="s">
        <v>103</v>
      </c>
    </row>
    <row r="84" spans="1:12" s="124" customFormat="1" ht="24" customHeight="1" x14ac:dyDescent="0.15">
      <c r="A84" s="42"/>
      <c r="B84" s="110"/>
      <c r="C84" s="44"/>
      <c r="D84" s="46"/>
      <c r="E84" s="43"/>
      <c r="F84" s="41"/>
      <c r="G84" s="43"/>
      <c r="H84" s="43"/>
      <c r="I84" s="145"/>
      <c r="J84" s="125"/>
      <c r="K84" s="125">
        <f t="shared" si="1"/>
        <v>0</v>
      </c>
      <c r="L84" s="191" t="s">
        <v>103</v>
      </c>
    </row>
    <row r="85" spans="1:12" s="124" customFormat="1" ht="24" customHeight="1" x14ac:dyDescent="0.15">
      <c r="A85" s="42"/>
      <c r="B85" s="110"/>
      <c r="C85" s="44"/>
      <c r="D85" s="46"/>
      <c r="E85" s="43"/>
      <c r="F85" s="41"/>
      <c r="G85" s="43"/>
      <c r="H85" s="43"/>
      <c r="I85" s="145"/>
      <c r="J85" s="125"/>
      <c r="K85" s="125">
        <f t="shared" ref="K85:K98" si="3">D85-H85</f>
        <v>0</v>
      </c>
      <c r="L85" s="191" t="s">
        <v>103</v>
      </c>
    </row>
    <row r="86" spans="1:12" s="124" customFormat="1" ht="24" customHeight="1" x14ac:dyDescent="0.15">
      <c r="A86" s="42"/>
      <c r="B86" s="110"/>
      <c r="C86" s="44"/>
      <c r="D86" s="46"/>
      <c r="E86" s="43"/>
      <c r="F86" s="41"/>
      <c r="G86" s="43"/>
      <c r="H86" s="43"/>
      <c r="I86" s="145"/>
      <c r="J86" s="125"/>
      <c r="K86" s="125">
        <f t="shared" si="3"/>
        <v>0</v>
      </c>
      <c r="L86" s="191" t="s">
        <v>103</v>
      </c>
    </row>
    <row r="87" spans="1:12" s="124" customFormat="1" ht="24" customHeight="1" x14ac:dyDescent="0.15">
      <c r="A87" s="42"/>
      <c r="B87" s="110"/>
      <c r="C87" s="44"/>
      <c r="D87" s="46"/>
      <c r="E87" s="43"/>
      <c r="F87" s="41"/>
      <c r="G87" s="43"/>
      <c r="H87" s="43"/>
      <c r="I87" s="145"/>
      <c r="J87" s="125"/>
      <c r="K87" s="125">
        <f t="shared" si="3"/>
        <v>0</v>
      </c>
      <c r="L87" s="191" t="s">
        <v>103</v>
      </c>
    </row>
    <row r="88" spans="1:12" s="124" customFormat="1" ht="24" customHeight="1" x14ac:dyDescent="0.15">
      <c r="A88" s="42"/>
      <c r="B88" s="110"/>
      <c r="C88" s="44"/>
      <c r="D88" s="46"/>
      <c r="E88" s="43"/>
      <c r="F88" s="41"/>
      <c r="G88" s="43"/>
      <c r="H88" s="43"/>
      <c r="I88" s="145"/>
      <c r="J88" s="125"/>
      <c r="K88" s="125">
        <f t="shared" si="3"/>
        <v>0</v>
      </c>
      <c r="L88" s="191" t="s">
        <v>103</v>
      </c>
    </row>
    <row r="89" spans="1:12" s="124" customFormat="1" ht="24" customHeight="1" x14ac:dyDescent="0.15">
      <c r="A89" s="42"/>
      <c r="B89" s="110"/>
      <c r="C89" s="44"/>
      <c r="D89" s="46"/>
      <c r="E89" s="43"/>
      <c r="F89" s="41"/>
      <c r="G89" s="43"/>
      <c r="H89" s="43"/>
      <c r="I89" s="145"/>
      <c r="J89" s="125"/>
      <c r="K89" s="125">
        <f t="shared" si="3"/>
        <v>0</v>
      </c>
      <c r="L89" s="191" t="s">
        <v>103</v>
      </c>
    </row>
    <row r="90" spans="1:12" s="124" customFormat="1" ht="24" customHeight="1" x14ac:dyDescent="0.15">
      <c r="A90" s="42"/>
      <c r="B90" s="110"/>
      <c r="C90" s="44"/>
      <c r="D90" s="46"/>
      <c r="E90" s="43"/>
      <c r="F90" s="41"/>
      <c r="G90" s="43"/>
      <c r="H90" s="43"/>
      <c r="I90" s="145"/>
      <c r="J90" s="125"/>
      <c r="K90" s="125">
        <f t="shared" si="3"/>
        <v>0</v>
      </c>
      <c r="L90" s="191" t="s">
        <v>103</v>
      </c>
    </row>
    <row r="91" spans="1:12" s="124" customFormat="1" ht="24" customHeight="1" x14ac:dyDescent="0.15">
      <c r="A91" s="42"/>
      <c r="B91" s="110"/>
      <c r="C91" s="44"/>
      <c r="D91" s="46"/>
      <c r="E91" s="43"/>
      <c r="F91" s="41"/>
      <c r="G91" s="43"/>
      <c r="H91" s="43"/>
      <c r="I91" s="145"/>
      <c r="J91" s="125"/>
      <c r="K91" s="125">
        <f t="shared" si="3"/>
        <v>0</v>
      </c>
      <c r="L91" s="191" t="s">
        <v>103</v>
      </c>
    </row>
    <row r="92" spans="1:12" s="124" customFormat="1" ht="24" customHeight="1" x14ac:dyDescent="0.15">
      <c r="A92" s="42"/>
      <c r="B92" s="110"/>
      <c r="C92" s="44"/>
      <c r="D92" s="46"/>
      <c r="E92" s="43"/>
      <c r="F92" s="41"/>
      <c r="G92" s="43"/>
      <c r="H92" s="43"/>
      <c r="I92" s="145"/>
      <c r="J92" s="125"/>
      <c r="K92" s="125">
        <f t="shared" si="3"/>
        <v>0</v>
      </c>
      <c r="L92" s="191" t="s">
        <v>103</v>
      </c>
    </row>
    <row r="93" spans="1:12" s="124" customFormat="1" ht="24" customHeight="1" x14ac:dyDescent="0.15">
      <c r="A93" s="42"/>
      <c r="B93" s="110"/>
      <c r="C93" s="44"/>
      <c r="D93" s="46"/>
      <c r="E93" s="43"/>
      <c r="F93" s="41"/>
      <c r="G93" s="43"/>
      <c r="H93" s="43"/>
      <c r="I93" s="145"/>
      <c r="J93" s="125"/>
      <c r="K93" s="125">
        <f t="shared" si="3"/>
        <v>0</v>
      </c>
      <c r="L93" s="191" t="s">
        <v>103</v>
      </c>
    </row>
    <row r="94" spans="1:12" s="124" customFormat="1" ht="24" customHeight="1" x14ac:dyDescent="0.15">
      <c r="A94" s="42"/>
      <c r="B94" s="110"/>
      <c r="C94" s="44"/>
      <c r="D94" s="46"/>
      <c r="E94" s="43"/>
      <c r="F94" s="41"/>
      <c r="G94" s="43"/>
      <c r="H94" s="43"/>
      <c r="I94" s="145"/>
      <c r="J94" s="125"/>
      <c r="K94" s="125">
        <f t="shared" si="3"/>
        <v>0</v>
      </c>
      <c r="L94" s="191" t="s">
        <v>103</v>
      </c>
    </row>
    <row r="95" spans="1:12" s="124" customFormat="1" ht="24" customHeight="1" x14ac:dyDescent="0.15">
      <c r="A95" s="42"/>
      <c r="B95" s="110"/>
      <c r="C95" s="44"/>
      <c r="D95" s="46"/>
      <c r="E95" s="43"/>
      <c r="F95" s="41"/>
      <c r="G95" s="43"/>
      <c r="H95" s="43"/>
      <c r="I95" s="145"/>
      <c r="J95" s="125"/>
      <c r="K95" s="125">
        <f t="shared" si="3"/>
        <v>0</v>
      </c>
      <c r="L95" s="191" t="s">
        <v>103</v>
      </c>
    </row>
    <row r="96" spans="1:12" s="124" customFormat="1" ht="24" customHeight="1" x14ac:dyDescent="0.15">
      <c r="A96" s="42"/>
      <c r="B96" s="110"/>
      <c r="C96" s="44"/>
      <c r="D96" s="46"/>
      <c r="E96" s="43"/>
      <c r="F96" s="41"/>
      <c r="G96" s="43"/>
      <c r="H96" s="43"/>
      <c r="I96" s="145"/>
      <c r="J96" s="125"/>
      <c r="K96" s="125">
        <f t="shared" si="3"/>
        <v>0</v>
      </c>
      <c r="L96" s="191" t="s">
        <v>103</v>
      </c>
    </row>
    <row r="97" spans="1:12" s="124" customFormat="1" ht="24" customHeight="1" x14ac:dyDescent="0.15">
      <c r="A97" s="42"/>
      <c r="B97" s="110"/>
      <c r="C97" s="44"/>
      <c r="D97" s="46"/>
      <c r="E97" s="43"/>
      <c r="F97" s="41"/>
      <c r="G97" s="43"/>
      <c r="H97" s="43"/>
      <c r="I97" s="145"/>
      <c r="J97" s="125"/>
      <c r="K97" s="125">
        <f t="shared" si="3"/>
        <v>0</v>
      </c>
      <c r="L97" s="191" t="s">
        <v>103</v>
      </c>
    </row>
    <row r="98" spans="1:12" s="124" customFormat="1" ht="24" customHeight="1" x14ac:dyDescent="0.15">
      <c r="A98" s="42"/>
      <c r="B98" s="110"/>
      <c r="C98" s="44"/>
      <c r="D98" s="46"/>
      <c r="E98" s="43"/>
      <c r="F98" s="41"/>
      <c r="G98" s="43"/>
      <c r="H98" s="43"/>
      <c r="I98" s="145"/>
      <c r="J98" s="125"/>
      <c r="K98" s="125">
        <f t="shared" si="3"/>
        <v>0</v>
      </c>
      <c r="L98" s="191" t="s">
        <v>103</v>
      </c>
    </row>
    <row r="99" spans="1:12" s="124" customFormat="1" ht="24" customHeight="1" x14ac:dyDescent="0.15">
      <c r="A99" s="42"/>
      <c r="B99" s="110"/>
      <c r="C99" s="44"/>
      <c r="D99" s="46"/>
      <c r="E99" s="43"/>
      <c r="F99" s="41"/>
      <c r="G99" s="43"/>
      <c r="H99" s="43"/>
      <c r="I99" s="145"/>
      <c r="J99" s="125"/>
      <c r="K99" s="125">
        <f t="shared" ref="K99" si="4">D99-H99</f>
        <v>0</v>
      </c>
      <c r="L99" s="191" t="s">
        <v>103</v>
      </c>
    </row>
    <row r="100" spans="1:12" s="150" customFormat="1" ht="24" hidden="1" customHeight="1" x14ac:dyDescent="0.15">
      <c r="A100" s="142" t="s">
        <v>106</v>
      </c>
      <c r="B100" s="137" t="s">
        <v>114</v>
      </c>
      <c r="C100" s="200" t="s">
        <v>111</v>
      </c>
      <c r="D100" s="151">
        <v>127267800</v>
      </c>
      <c r="E100" s="148"/>
      <c r="F100" s="152"/>
      <c r="G100" s="148"/>
      <c r="H100" s="148">
        <f t="shared" ref="H100:H110" si="5">SUM(E100:G100)</f>
        <v>0</v>
      </c>
      <c r="I100" s="189"/>
      <c r="J100" s="149"/>
      <c r="K100" s="149"/>
      <c r="L100" s="212"/>
    </row>
    <row r="101" spans="1:12" s="150" customFormat="1" ht="24" hidden="1" customHeight="1" x14ac:dyDescent="0.15">
      <c r="A101" s="142" t="s">
        <v>106</v>
      </c>
      <c r="B101" s="137" t="s">
        <v>115</v>
      </c>
      <c r="C101" s="200" t="s">
        <v>98</v>
      </c>
      <c r="D101" s="151">
        <v>3600000</v>
      </c>
      <c r="E101" s="148"/>
      <c r="F101" s="152"/>
      <c r="G101" s="148"/>
      <c r="H101" s="148">
        <f t="shared" si="5"/>
        <v>0</v>
      </c>
      <c r="I101" s="189"/>
      <c r="J101" s="149"/>
      <c r="K101" s="149"/>
      <c r="L101" s="212"/>
    </row>
    <row r="102" spans="1:12" s="150" customFormat="1" ht="24" hidden="1" customHeight="1" x14ac:dyDescent="0.15">
      <c r="A102" s="142" t="s">
        <v>106</v>
      </c>
      <c r="B102" s="137" t="s">
        <v>116</v>
      </c>
      <c r="C102" s="200" t="s">
        <v>126</v>
      </c>
      <c r="D102" s="151">
        <v>3600000</v>
      </c>
      <c r="E102" s="148"/>
      <c r="F102" s="152"/>
      <c r="G102" s="148"/>
      <c r="H102" s="148">
        <f t="shared" si="5"/>
        <v>0</v>
      </c>
      <c r="I102" s="189"/>
      <c r="J102" s="149"/>
      <c r="K102" s="149"/>
      <c r="L102" s="212"/>
    </row>
    <row r="103" spans="1:12" s="150" customFormat="1" ht="24" hidden="1" customHeight="1" x14ac:dyDescent="0.15">
      <c r="A103" s="142" t="s">
        <v>106</v>
      </c>
      <c r="B103" s="137" t="s">
        <v>117</v>
      </c>
      <c r="C103" s="200" t="s">
        <v>94</v>
      </c>
      <c r="D103" s="151">
        <v>7101600</v>
      </c>
      <c r="E103" s="148"/>
      <c r="F103" s="152"/>
      <c r="G103" s="148"/>
      <c r="H103" s="148">
        <f t="shared" si="5"/>
        <v>0</v>
      </c>
      <c r="I103" s="189"/>
      <c r="J103" s="149"/>
      <c r="K103" s="149"/>
      <c r="L103" s="212"/>
    </row>
    <row r="104" spans="1:12" s="150" customFormat="1" ht="24" hidden="1" customHeight="1" x14ac:dyDescent="0.15">
      <c r="A104" s="142" t="s">
        <v>106</v>
      </c>
      <c r="B104" s="137" t="s">
        <v>118</v>
      </c>
      <c r="C104" s="200" t="s">
        <v>94</v>
      </c>
      <c r="D104" s="151">
        <v>3020400</v>
      </c>
      <c r="E104" s="148"/>
      <c r="F104" s="152"/>
      <c r="G104" s="148"/>
      <c r="H104" s="148">
        <f t="shared" si="5"/>
        <v>0</v>
      </c>
      <c r="I104" s="189"/>
      <c r="J104" s="149"/>
      <c r="K104" s="149"/>
      <c r="L104" s="212"/>
    </row>
    <row r="105" spans="1:12" s="150" customFormat="1" ht="24" hidden="1" customHeight="1" x14ac:dyDescent="0.15">
      <c r="A105" s="142" t="s">
        <v>106</v>
      </c>
      <c r="B105" s="137" t="s">
        <v>119</v>
      </c>
      <c r="C105" s="200" t="s">
        <v>94</v>
      </c>
      <c r="D105" s="151">
        <v>6954000</v>
      </c>
      <c r="E105" s="148"/>
      <c r="F105" s="152"/>
      <c r="G105" s="148"/>
      <c r="H105" s="148">
        <f t="shared" si="5"/>
        <v>0</v>
      </c>
      <c r="I105" s="189"/>
      <c r="J105" s="149"/>
      <c r="K105" s="149"/>
      <c r="L105" s="212"/>
    </row>
    <row r="106" spans="1:12" s="150" customFormat="1" ht="24" hidden="1" customHeight="1" x14ac:dyDescent="0.15">
      <c r="A106" s="142" t="s">
        <v>106</v>
      </c>
      <c r="B106" s="137" t="s">
        <v>120</v>
      </c>
      <c r="C106" s="200" t="s">
        <v>94</v>
      </c>
      <c r="D106" s="151">
        <v>2719200</v>
      </c>
      <c r="E106" s="148"/>
      <c r="F106" s="152"/>
      <c r="G106" s="148"/>
      <c r="H106" s="148">
        <f t="shared" si="5"/>
        <v>0</v>
      </c>
      <c r="I106" s="189"/>
      <c r="J106" s="149"/>
      <c r="K106" s="149"/>
      <c r="L106" s="212"/>
    </row>
    <row r="107" spans="1:12" s="150" customFormat="1" ht="24" hidden="1" customHeight="1" x14ac:dyDescent="0.15">
      <c r="A107" s="142" t="s">
        <v>106</v>
      </c>
      <c r="B107" s="137" t="s">
        <v>121</v>
      </c>
      <c r="C107" s="200" t="s">
        <v>94</v>
      </c>
      <c r="D107" s="151">
        <v>7601880</v>
      </c>
      <c r="E107" s="148"/>
      <c r="F107" s="152"/>
      <c r="G107" s="148"/>
      <c r="H107" s="148">
        <f t="shared" si="5"/>
        <v>0</v>
      </c>
      <c r="I107" s="189"/>
      <c r="J107" s="149"/>
      <c r="K107" s="149"/>
      <c r="L107" s="212"/>
    </row>
    <row r="108" spans="1:12" s="150" customFormat="1" ht="24" hidden="1" customHeight="1" x14ac:dyDescent="0.15">
      <c r="A108" s="142" t="s">
        <v>106</v>
      </c>
      <c r="B108" s="137" t="s">
        <v>108</v>
      </c>
      <c r="C108" s="200" t="s">
        <v>93</v>
      </c>
      <c r="D108" s="151">
        <v>6840000</v>
      </c>
      <c r="E108" s="148"/>
      <c r="F108" s="152"/>
      <c r="G108" s="148"/>
      <c r="H108" s="148">
        <f t="shared" si="5"/>
        <v>0</v>
      </c>
      <c r="I108" s="189"/>
      <c r="J108" s="149"/>
      <c r="K108" s="149"/>
      <c r="L108" s="212"/>
    </row>
    <row r="109" spans="1:12" s="150" customFormat="1" ht="24" hidden="1" customHeight="1" x14ac:dyDescent="0.15">
      <c r="A109" s="142" t="s">
        <v>112</v>
      </c>
      <c r="B109" s="137" t="s">
        <v>122</v>
      </c>
      <c r="C109" s="200" t="s">
        <v>97</v>
      </c>
      <c r="D109" s="151">
        <v>3960000</v>
      </c>
      <c r="E109" s="148"/>
      <c r="F109" s="152"/>
      <c r="G109" s="148"/>
      <c r="H109" s="148">
        <f t="shared" si="5"/>
        <v>0</v>
      </c>
      <c r="I109" s="189"/>
      <c r="J109" s="149"/>
      <c r="K109" s="149"/>
      <c r="L109" s="212"/>
    </row>
    <row r="110" spans="1:12" s="150" customFormat="1" ht="24" hidden="1" customHeight="1" x14ac:dyDescent="0.15">
      <c r="A110" s="142" t="s">
        <v>106</v>
      </c>
      <c r="B110" s="137" t="s">
        <v>123</v>
      </c>
      <c r="C110" s="200" t="s">
        <v>99</v>
      </c>
      <c r="D110" s="151">
        <v>3540480</v>
      </c>
      <c r="E110" s="148"/>
      <c r="F110" s="152"/>
      <c r="G110" s="148"/>
      <c r="H110" s="148">
        <f t="shared" si="5"/>
        <v>0</v>
      </c>
      <c r="I110" s="189"/>
      <c r="J110" s="149"/>
      <c r="K110" s="149"/>
      <c r="L110" s="212"/>
    </row>
    <row r="111" spans="1:12" s="150" customFormat="1" ht="24" hidden="1" customHeight="1" x14ac:dyDescent="0.15">
      <c r="A111" s="142" t="s">
        <v>106</v>
      </c>
      <c r="B111" s="137" t="s">
        <v>109</v>
      </c>
      <c r="C111" s="200" t="s">
        <v>95</v>
      </c>
      <c r="D111" s="151">
        <v>4999920</v>
      </c>
      <c r="E111" s="148"/>
      <c r="F111" s="152"/>
      <c r="G111" s="148"/>
      <c r="H111" s="148">
        <f t="shared" ref="H111:H114" si="6">SUM(E111:G111)</f>
        <v>0</v>
      </c>
      <c r="I111" s="189"/>
      <c r="J111" s="149"/>
      <c r="K111" s="149"/>
      <c r="L111" s="212"/>
    </row>
    <row r="112" spans="1:12" s="150" customFormat="1" ht="24" hidden="1" customHeight="1" x14ac:dyDescent="0.15">
      <c r="A112" s="142" t="s">
        <v>106</v>
      </c>
      <c r="B112" s="137" t="s">
        <v>110</v>
      </c>
      <c r="C112" s="200" t="s">
        <v>96</v>
      </c>
      <c r="D112" s="151">
        <v>5280000</v>
      </c>
      <c r="E112" s="148"/>
      <c r="F112" s="152"/>
      <c r="G112" s="148"/>
      <c r="H112" s="148">
        <f t="shared" si="6"/>
        <v>0</v>
      </c>
      <c r="I112" s="189"/>
      <c r="J112" s="149"/>
      <c r="K112" s="149"/>
      <c r="L112" s="212"/>
    </row>
    <row r="113" spans="1:12" s="150" customFormat="1" ht="24" hidden="1" customHeight="1" x14ac:dyDescent="0.15">
      <c r="A113" s="142" t="s">
        <v>107</v>
      </c>
      <c r="B113" s="137" t="s">
        <v>124</v>
      </c>
      <c r="C113" s="200" t="s">
        <v>100</v>
      </c>
      <c r="D113" s="151">
        <v>4800000</v>
      </c>
      <c r="E113" s="148"/>
      <c r="F113" s="152"/>
      <c r="G113" s="148"/>
      <c r="H113" s="148">
        <f t="shared" si="6"/>
        <v>0</v>
      </c>
      <c r="I113" s="189"/>
      <c r="J113" s="149"/>
      <c r="K113" s="149"/>
      <c r="L113" s="212"/>
    </row>
    <row r="114" spans="1:12" s="150" customFormat="1" ht="24" hidden="1" customHeight="1" x14ac:dyDescent="0.15">
      <c r="A114" s="142" t="s">
        <v>112</v>
      </c>
      <c r="B114" s="137" t="s">
        <v>125</v>
      </c>
      <c r="C114" s="200" t="s">
        <v>102</v>
      </c>
      <c r="D114" s="151">
        <v>8370000</v>
      </c>
      <c r="E114" s="148"/>
      <c r="F114" s="152"/>
      <c r="G114" s="148"/>
      <c r="H114" s="148">
        <f t="shared" si="6"/>
        <v>0</v>
      </c>
      <c r="I114" s="189"/>
      <c r="J114" s="149"/>
      <c r="K114" s="149"/>
      <c r="L114" s="212"/>
    </row>
    <row r="115" spans="1:12" s="124" customFormat="1" ht="24" customHeight="1" x14ac:dyDescent="0.15">
      <c r="A115" s="42"/>
      <c r="B115" s="54" t="s">
        <v>128</v>
      </c>
      <c r="C115" s="44"/>
      <c r="D115" s="46"/>
      <c r="E115" s="43"/>
      <c r="F115" s="41"/>
      <c r="G115" s="43"/>
      <c r="H115" s="43"/>
      <c r="I115" s="145"/>
      <c r="J115" s="125"/>
      <c r="K115" s="125"/>
      <c r="L115" s="147"/>
    </row>
    <row r="116" spans="1:12" s="124" customFormat="1" ht="24" customHeight="1" x14ac:dyDescent="0.15">
      <c r="A116" s="42"/>
      <c r="B116" s="110"/>
      <c r="C116" s="44"/>
      <c r="D116" s="46"/>
      <c r="E116" s="43"/>
      <c r="F116" s="41"/>
      <c r="G116" s="43"/>
      <c r="H116" s="43"/>
      <c r="I116" s="145"/>
      <c r="J116" s="125"/>
      <c r="K116" s="125"/>
      <c r="L116" s="147"/>
    </row>
    <row r="117" spans="1:12" s="124" customFormat="1" ht="24" customHeight="1" x14ac:dyDescent="0.15">
      <c r="A117" s="42"/>
      <c r="B117" s="110"/>
      <c r="C117" s="44"/>
      <c r="D117" s="46"/>
      <c r="E117" s="43"/>
      <c r="F117" s="41"/>
      <c r="G117" s="43"/>
      <c r="H117" s="43"/>
      <c r="I117" s="145"/>
      <c r="J117" s="125"/>
      <c r="K117" s="125"/>
      <c r="L117" s="147"/>
    </row>
    <row r="118" spans="1:12" s="124" customFormat="1" ht="24" customHeight="1" x14ac:dyDescent="0.15">
      <c r="A118" s="42"/>
      <c r="B118" s="110"/>
      <c r="C118" s="44"/>
      <c r="D118" s="46"/>
      <c r="E118" s="43"/>
      <c r="F118" s="41"/>
      <c r="G118" s="43"/>
      <c r="H118" s="43"/>
      <c r="I118" s="145"/>
      <c r="J118" s="125"/>
      <c r="K118" s="125"/>
      <c r="L118" s="147"/>
    </row>
    <row r="119" spans="1:12" s="124" customFormat="1" ht="24" customHeight="1" x14ac:dyDescent="0.15">
      <c r="A119" s="42"/>
      <c r="B119" s="110"/>
      <c r="C119" s="44"/>
      <c r="D119" s="46"/>
      <c r="E119" s="43"/>
      <c r="F119" s="41"/>
      <c r="G119" s="43"/>
      <c r="H119" s="43"/>
      <c r="I119" s="145"/>
      <c r="J119" s="125"/>
      <c r="K119" s="125">
        <f t="shared" si="1"/>
        <v>0</v>
      </c>
      <c r="L119" s="147"/>
    </row>
    <row r="120" spans="1:12" s="124" customFormat="1" ht="24" customHeight="1" x14ac:dyDescent="0.15">
      <c r="A120" s="85"/>
      <c r="B120" s="110"/>
      <c r="C120" s="86"/>
      <c r="D120" s="87"/>
      <c r="E120" s="88"/>
      <c r="F120" s="94"/>
      <c r="G120" s="88"/>
      <c r="H120" s="43"/>
      <c r="I120" s="145"/>
      <c r="J120" s="125"/>
      <c r="K120" s="125">
        <f t="shared" si="1"/>
        <v>0</v>
      </c>
      <c r="L120" s="147"/>
    </row>
    <row r="121" spans="1:12" ht="24" customHeight="1" x14ac:dyDescent="0.15">
      <c r="L121" s="147"/>
    </row>
    <row r="122" spans="1:12" ht="24" customHeight="1" x14ac:dyDescent="0.15">
      <c r="L122" s="147"/>
    </row>
    <row r="123" spans="1:12" ht="24" customHeight="1" x14ac:dyDescent="0.15">
      <c r="L123" s="147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21:H12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35"/>
  <sheetViews>
    <sheetView showGridLines="0" zoomScaleNormal="100" workbookViewId="0">
      <pane ySplit="3" topLeftCell="A4" activePane="bottomLeft" state="frozen"/>
      <selection activeCell="A3" sqref="A3:A4"/>
      <selection pane="bottomLeft" activeCell="A4" sqref="A4:D14"/>
    </sheetView>
  </sheetViews>
  <sheetFormatPr defaultRowHeight="24" customHeight="1" x14ac:dyDescent="0.15"/>
  <cols>
    <col min="1" max="1" width="11.109375" style="115" customWidth="1"/>
    <col min="2" max="2" width="37.109375" style="115" customWidth="1"/>
    <col min="3" max="3" width="31.77734375" style="115" customWidth="1"/>
    <col min="4" max="9" width="9.33203125" style="115" customWidth="1"/>
    <col min="10" max="10" width="9.6640625" style="115" customWidth="1"/>
    <col min="11" max="11" width="4.88671875" style="124" customWidth="1"/>
    <col min="12" max="12" width="8.88671875" style="124"/>
    <col min="13" max="16384" width="8.88671875" style="55"/>
  </cols>
  <sheetData>
    <row r="1" spans="1:13" ht="36" customHeight="1" x14ac:dyDescent="0.15">
      <c r="A1" s="111" t="s">
        <v>78</v>
      </c>
      <c r="B1" s="111"/>
      <c r="C1" s="111"/>
      <c r="D1" s="111"/>
      <c r="E1" s="111"/>
      <c r="F1" s="111"/>
      <c r="G1" s="111"/>
      <c r="H1" s="111"/>
      <c r="I1" s="111"/>
      <c r="J1" s="111"/>
      <c r="K1" s="153"/>
      <c r="L1" s="153"/>
      <c r="M1" s="154"/>
    </row>
    <row r="2" spans="1:13" ht="25.5" customHeight="1" x14ac:dyDescent="0.15">
      <c r="A2" s="60" t="s">
        <v>137</v>
      </c>
      <c r="B2" s="112"/>
      <c r="C2" s="112"/>
      <c r="D2" s="112"/>
      <c r="E2" s="113"/>
      <c r="F2" s="113"/>
      <c r="G2" s="113"/>
      <c r="H2" s="113"/>
      <c r="I2" s="55"/>
      <c r="J2" s="114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154</v>
      </c>
      <c r="B4" s="110" t="s">
        <v>151</v>
      </c>
      <c r="C4" s="6" t="s">
        <v>155</v>
      </c>
      <c r="D4" s="45">
        <v>4251760</v>
      </c>
      <c r="E4" s="133" t="s">
        <v>156</v>
      </c>
      <c r="F4" s="131" t="s">
        <v>157</v>
      </c>
      <c r="G4" s="131" t="s">
        <v>158</v>
      </c>
      <c r="H4" s="131" t="s">
        <v>209</v>
      </c>
      <c r="I4" s="131" t="s">
        <v>209</v>
      </c>
      <c r="J4" s="42"/>
    </row>
    <row r="5" spans="1:13" ht="24" customHeight="1" x14ac:dyDescent="0.15">
      <c r="A5" s="40" t="s">
        <v>154</v>
      </c>
      <c r="B5" s="110" t="s">
        <v>152</v>
      </c>
      <c r="C5" s="6" t="s">
        <v>155</v>
      </c>
      <c r="D5" s="45">
        <v>1474000</v>
      </c>
      <c r="E5" s="133" t="s">
        <v>156</v>
      </c>
      <c r="F5" s="131" t="s">
        <v>157</v>
      </c>
      <c r="G5" s="131" t="s">
        <v>158</v>
      </c>
      <c r="H5" s="131" t="s">
        <v>209</v>
      </c>
      <c r="I5" s="131" t="s">
        <v>209</v>
      </c>
      <c r="J5" s="42"/>
    </row>
    <row r="6" spans="1:13" ht="24" customHeight="1" x14ac:dyDescent="0.15">
      <c r="A6" s="40" t="s">
        <v>154</v>
      </c>
      <c r="B6" s="110" t="s">
        <v>153</v>
      </c>
      <c r="C6" s="6" t="s">
        <v>155</v>
      </c>
      <c r="D6" s="45">
        <v>3473800</v>
      </c>
      <c r="E6" s="133" t="s">
        <v>156</v>
      </c>
      <c r="F6" s="131" t="s">
        <v>157</v>
      </c>
      <c r="G6" s="131" t="s">
        <v>158</v>
      </c>
      <c r="H6" s="131" t="s">
        <v>209</v>
      </c>
      <c r="I6" s="131" t="s">
        <v>209</v>
      </c>
      <c r="J6" s="42"/>
    </row>
    <row r="7" spans="1:13" ht="24" customHeight="1" x14ac:dyDescent="0.15">
      <c r="A7" s="40" t="s">
        <v>154</v>
      </c>
      <c r="B7" s="110" t="s">
        <v>159</v>
      </c>
      <c r="C7" s="6" t="s">
        <v>160</v>
      </c>
      <c r="D7" s="45">
        <v>2970000</v>
      </c>
      <c r="E7" s="133" t="s">
        <v>156</v>
      </c>
      <c r="F7" s="131" t="s">
        <v>157</v>
      </c>
      <c r="G7" s="131" t="s">
        <v>158</v>
      </c>
      <c r="H7" s="131" t="s">
        <v>209</v>
      </c>
      <c r="I7" s="131" t="s">
        <v>209</v>
      </c>
      <c r="J7" s="8"/>
    </row>
    <row r="8" spans="1:13" ht="24" customHeight="1" x14ac:dyDescent="0.15">
      <c r="A8" s="40" t="s">
        <v>154</v>
      </c>
      <c r="B8" s="6" t="s">
        <v>161</v>
      </c>
      <c r="C8" s="6" t="s">
        <v>145</v>
      </c>
      <c r="D8" s="45">
        <v>3343400</v>
      </c>
      <c r="E8" s="133" t="s">
        <v>162</v>
      </c>
      <c r="F8" s="131" t="s">
        <v>167</v>
      </c>
      <c r="G8" s="131" t="s">
        <v>164</v>
      </c>
      <c r="H8" s="131" t="s">
        <v>209</v>
      </c>
      <c r="I8" s="131" t="s">
        <v>209</v>
      </c>
      <c r="J8" s="42"/>
    </row>
    <row r="9" spans="1:13" ht="24" customHeight="1" x14ac:dyDescent="0.15">
      <c r="A9" s="40" t="s">
        <v>154</v>
      </c>
      <c r="B9" s="110" t="s">
        <v>165</v>
      </c>
      <c r="C9" s="6" t="s">
        <v>166</v>
      </c>
      <c r="D9" s="45">
        <v>15708970</v>
      </c>
      <c r="E9" s="133" t="s">
        <v>172</v>
      </c>
      <c r="F9" s="131" t="s">
        <v>163</v>
      </c>
      <c r="G9" s="131" t="s">
        <v>164</v>
      </c>
      <c r="H9" s="131" t="s">
        <v>209</v>
      </c>
      <c r="I9" s="131" t="s">
        <v>209</v>
      </c>
      <c r="J9" s="8"/>
    </row>
    <row r="10" spans="1:13" ht="24" customHeight="1" x14ac:dyDescent="0.15">
      <c r="A10" s="40" t="s">
        <v>154</v>
      </c>
      <c r="B10" s="110" t="s">
        <v>169</v>
      </c>
      <c r="C10" s="6" t="s">
        <v>174</v>
      </c>
      <c r="D10" s="45">
        <v>5776000</v>
      </c>
      <c r="E10" s="133" t="s">
        <v>171</v>
      </c>
      <c r="F10" s="131" t="s">
        <v>168</v>
      </c>
      <c r="G10" s="131" t="s">
        <v>164</v>
      </c>
      <c r="H10" s="131" t="s">
        <v>209</v>
      </c>
      <c r="I10" s="131" t="s">
        <v>209</v>
      </c>
      <c r="J10" s="42"/>
    </row>
    <row r="11" spans="1:13" ht="24" customHeight="1" x14ac:dyDescent="0.15">
      <c r="A11" s="40" t="s">
        <v>154</v>
      </c>
      <c r="B11" s="110" t="s">
        <v>170</v>
      </c>
      <c r="C11" s="6" t="s">
        <v>148</v>
      </c>
      <c r="D11" s="45">
        <v>3300000</v>
      </c>
      <c r="E11" s="133" t="s">
        <v>173</v>
      </c>
      <c r="F11" s="131" t="s">
        <v>168</v>
      </c>
      <c r="G11" s="131" t="s">
        <v>164</v>
      </c>
      <c r="H11" s="131" t="s">
        <v>209</v>
      </c>
      <c r="I11" s="131" t="s">
        <v>209</v>
      </c>
      <c r="J11" s="42"/>
    </row>
    <row r="12" spans="1:13" ht="24" customHeight="1" x14ac:dyDescent="0.15">
      <c r="A12" s="40" t="s">
        <v>144</v>
      </c>
      <c r="B12" s="110" t="s">
        <v>175</v>
      </c>
      <c r="C12" s="6" t="s">
        <v>176</v>
      </c>
      <c r="D12" s="45">
        <v>726000</v>
      </c>
      <c r="E12" s="133" t="s">
        <v>177</v>
      </c>
      <c r="F12" s="131" t="s">
        <v>178</v>
      </c>
      <c r="G12" s="131" t="s">
        <v>164</v>
      </c>
      <c r="H12" s="131" t="s">
        <v>209</v>
      </c>
      <c r="I12" s="131" t="s">
        <v>209</v>
      </c>
      <c r="J12" s="42"/>
    </row>
    <row r="13" spans="1:13" ht="24" customHeight="1" x14ac:dyDescent="0.15">
      <c r="A13" s="40" t="s">
        <v>144</v>
      </c>
      <c r="B13" s="110" t="s">
        <v>198</v>
      </c>
      <c r="C13" s="6" t="s">
        <v>200</v>
      </c>
      <c r="D13" s="45">
        <v>20253200</v>
      </c>
      <c r="E13" s="133" t="s">
        <v>202</v>
      </c>
      <c r="F13" s="133" t="s">
        <v>202</v>
      </c>
      <c r="G13" s="131" t="s">
        <v>205</v>
      </c>
      <c r="H13" s="131" t="s">
        <v>205</v>
      </c>
      <c r="I13" s="131" t="s">
        <v>207</v>
      </c>
      <c r="J13" s="42"/>
    </row>
    <row r="14" spans="1:13" ht="24" customHeight="1" x14ac:dyDescent="0.15">
      <c r="A14" s="40" t="s">
        <v>144</v>
      </c>
      <c r="B14" s="110" t="s">
        <v>199</v>
      </c>
      <c r="C14" s="6" t="s">
        <v>201</v>
      </c>
      <c r="D14" s="45">
        <v>836000</v>
      </c>
      <c r="E14" s="133" t="s">
        <v>203</v>
      </c>
      <c r="F14" s="131" t="s">
        <v>204</v>
      </c>
      <c r="G14" s="131" t="s">
        <v>206</v>
      </c>
      <c r="H14" s="131" t="s">
        <v>206</v>
      </c>
      <c r="I14" s="131" t="s">
        <v>208</v>
      </c>
      <c r="J14" s="42"/>
    </row>
    <row r="15" spans="1:13" ht="24" customHeight="1" x14ac:dyDescent="0.15">
      <c r="A15" s="40"/>
      <c r="B15" s="158"/>
      <c r="C15" s="6"/>
      <c r="D15" s="45"/>
      <c r="E15" s="133"/>
      <c r="F15" s="131"/>
      <c r="G15" s="131"/>
      <c r="H15" s="131"/>
      <c r="I15" s="131"/>
      <c r="J15" s="42"/>
    </row>
    <row r="16" spans="1:13" ht="24" customHeight="1" x14ac:dyDescent="0.15">
      <c r="A16" s="40"/>
      <c r="B16" s="110"/>
      <c r="C16" s="6"/>
      <c r="D16" s="45"/>
      <c r="E16" s="133"/>
      <c r="F16" s="131"/>
      <c r="G16" s="131"/>
      <c r="H16" s="131"/>
      <c r="I16" s="131"/>
      <c r="J16" s="42"/>
    </row>
    <row r="17" spans="1:12" ht="24" customHeight="1" x14ac:dyDescent="0.15">
      <c r="A17" s="40"/>
      <c r="B17" s="110"/>
      <c r="C17" s="6"/>
      <c r="D17" s="45"/>
      <c r="E17" s="133"/>
      <c r="F17" s="131"/>
      <c r="G17" s="131"/>
      <c r="H17" s="131"/>
      <c r="I17" s="131"/>
      <c r="J17" s="42"/>
    </row>
    <row r="18" spans="1:12" ht="24" customHeight="1" x14ac:dyDescent="0.15">
      <c r="A18" s="40"/>
      <c r="B18" s="110"/>
      <c r="C18" s="6"/>
      <c r="D18" s="45"/>
      <c r="E18" s="133"/>
      <c r="F18" s="131"/>
      <c r="G18" s="131"/>
      <c r="H18" s="131"/>
      <c r="I18" s="131"/>
      <c r="J18" s="42"/>
    </row>
    <row r="19" spans="1:12" ht="24" customHeight="1" x14ac:dyDescent="0.15">
      <c r="A19" s="40"/>
      <c r="B19" s="110"/>
      <c r="C19" s="6"/>
      <c r="D19" s="45"/>
      <c r="E19" s="133"/>
      <c r="F19" s="131"/>
      <c r="G19" s="131"/>
      <c r="H19" s="131"/>
      <c r="I19" s="131"/>
      <c r="J19" s="42"/>
    </row>
    <row r="20" spans="1:12" ht="24" customHeight="1" x14ac:dyDescent="0.15">
      <c r="A20" s="40"/>
      <c r="B20" s="110"/>
      <c r="C20" s="6"/>
      <c r="D20" s="45"/>
      <c r="E20" s="133"/>
      <c r="F20" s="133"/>
      <c r="G20" s="131"/>
      <c r="H20" s="131"/>
      <c r="I20" s="131"/>
      <c r="J20" s="42"/>
    </row>
    <row r="21" spans="1:12" ht="24" customHeight="1" x14ac:dyDescent="0.15">
      <c r="A21" s="40"/>
      <c r="B21" s="110"/>
      <c r="C21" s="6"/>
      <c r="D21" s="45"/>
      <c r="E21" s="133"/>
      <c r="F21" s="133"/>
      <c r="G21" s="131"/>
      <c r="H21" s="131"/>
      <c r="I21" s="131"/>
      <c r="J21" s="42"/>
    </row>
    <row r="22" spans="1:12" ht="24" customHeight="1" x14ac:dyDescent="0.15">
      <c r="A22" s="40"/>
      <c r="B22" s="110"/>
      <c r="C22" s="6"/>
      <c r="D22" s="45"/>
      <c r="E22" s="133"/>
      <c r="F22" s="133"/>
      <c r="G22" s="131"/>
      <c r="H22" s="131"/>
      <c r="I22" s="131"/>
      <c r="J22" s="42"/>
    </row>
    <row r="23" spans="1:12" ht="24" customHeight="1" x14ac:dyDescent="0.15">
      <c r="A23" s="40"/>
      <c r="B23" s="110"/>
      <c r="C23" s="6"/>
      <c r="D23" s="45"/>
      <c r="E23" s="133"/>
      <c r="F23" s="133"/>
      <c r="G23" s="133"/>
      <c r="H23" s="131"/>
      <c r="I23" s="131"/>
      <c r="J23" s="42"/>
    </row>
    <row r="24" spans="1:12" ht="24" customHeight="1" x14ac:dyDescent="0.15">
      <c r="A24" s="40"/>
      <c r="B24" s="110"/>
      <c r="C24" s="6"/>
      <c r="D24" s="45"/>
      <c r="E24" s="133"/>
      <c r="F24" s="133"/>
      <c r="G24" s="131"/>
      <c r="H24" s="131"/>
      <c r="I24" s="131"/>
      <c r="J24" s="42"/>
    </row>
    <row r="25" spans="1:12" ht="24" customHeight="1" x14ac:dyDescent="0.15">
      <c r="A25" s="40"/>
      <c r="B25" s="110"/>
      <c r="C25" s="6"/>
      <c r="D25" s="135"/>
      <c r="E25" s="133"/>
      <c r="F25" s="133"/>
      <c r="G25" s="131"/>
      <c r="H25" s="131"/>
      <c r="I25" s="131"/>
      <c r="J25" s="42"/>
    </row>
    <row r="26" spans="1:12" ht="24" customHeight="1" x14ac:dyDescent="0.15">
      <c r="A26" s="40"/>
      <c r="B26" s="110"/>
      <c r="C26" s="6"/>
      <c r="D26" s="45"/>
      <c r="E26" s="133"/>
      <c r="F26" s="133"/>
      <c r="G26" s="131"/>
      <c r="H26" s="131"/>
      <c r="I26" s="131"/>
      <c r="J26" s="42"/>
    </row>
    <row r="27" spans="1:12" ht="24" customHeight="1" x14ac:dyDescent="0.15">
      <c r="A27" s="40"/>
      <c r="B27" s="110"/>
      <c r="C27" s="6"/>
      <c r="D27" s="45"/>
      <c r="E27" s="133"/>
      <c r="F27" s="133"/>
      <c r="G27" s="131"/>
      <c r="H27" s="131"/>
      <c r="I27" s="131"/>
      <c r="J27" s="42"/>
    </row>
    <row r="28" spans="1:12" s="155" customFormat="1" ht="24" customHeight="1" x14ac:dyDescent="0.15">
      <c r="A28" s="40"/>
      <c r="B28" s="217"/>
      <c r="C28" s="218"/>
      <c r="D28" s="219"/>
      <c r="E28" s="133"/>
      <c r="F28" s="133"/>
      <c r="G28" s="220"/>
      <c r="H28" s="220"/>
      <c r="I28" s="220"/>
      <c r="J28" s="142"/>
      <c r="K28" s="150"/>
      <c r="L28" s="150"/>
    </row>
    <row r="29" spans="1:12" ht="24" customHeight="1" x14ac:dyDescent="0.15">
      <c r="A29" s="40"/>
      <c r="B29" s="110"/>
      <c r="C29" s="6"/>
      <c r="D29" s="45"/>
      <c r="E29" s="133"/>
      <c r="F29" s="133"/>
      <c r="G29" s="131"/>
      <c r="H29" s="131"/>
      <c r="I29" s="131"/>
      <c r="J29" s="42"/>
    </row>
    <row r="30" spans="1:12" ht="24" customHeight="1" x14ac:dyDescent="0.15">
      <c r="A30" s="40"/>
      <c r="B30" s="110"/>
      <c r="C30" s="6"/>
      <c r="D30" s="45"/>
      <c r="E30" s="133"/>
      <c r="F30" s="133"/>
      <c r="G30" s="131"/>
      <c r="H30" s="131"/>
      <c r="I30" s="131"/>
      <c r="J30" s="42"/>
    </row>
    <row r="31" spans="1:12" ht="24" customHeight="1" x14ac:dyDescent="0.15">
      <c r="A31" s="40"/>
      <c r="B31" s="110"/>
      <c r="C31" s="6"/>
      <c r="D31" s="135"/>
      <c r="E31" s="133"/>
      <c r="F31" s="133"/>
      <c r="G31" s="131"/>
      <c r="H31" s="131"/>
      <c r="I31" s="131"/>
      <c r="J31" s="42"/>
    </row>
    <row r="32" spans="1:12" ht="24" customHeight="1" x14ac:dyDescent="0.15">
      <c r="A32" s="40"/>
      <c r="B32" s="110"/>
      <c r="C32" s="6"/>
      <c r="D32" s="45"/>
      <c r="E32" s="133"/>
      <c r="F32" s="134"/>
      <c r="G32" s="131"/>
      <c r="H32" s="131"/>
      <c r="I32" s="131"/>
      <c r="J32" s="42"/>
    </row>
    <row r="33" spans="1:12" ht="24" customHeight="1" x14ac:dyDescent="0.15">
      <c r="A33" s="40"/>
      <c r="B33" s="110"/>
      <c r="C33" s="6"/>
      <c r="D33" s="45"/>
      <c r="E33" s="133"/>
      <c r="F33" s="134"/>
      <c r="G33" s="131"/>
      <c r="H33" s="131"/>
      <c r="I33" s="131"/>
      <c r="J33" s="42"/>
    </row>
    <row r="34" spans="1:12" ht="24" customHeight="1" x14ac:dyDescent="0.15">
      <c r="A34" s="40"/>
      <c r="B34" s="110"/>
      <c r="C34" s="6"/>
      <c r="D34" s="45"/>
      <c r="E34" s="133"/>
      <c r="F34" s="134"/>
      <c r="G34" s="131"/>
      <c r="H34" s="131"/>
      <c r="I34" s="131"/>
      <c r="J34" s="8"/>
    </row>
    <row r="35" spans="1:12" ht="24" customHeight="1" x14ac:dyDescent="0.15">
      <c r="A35" s="40"/>
      <c r="B35" s="158"/>
      <c r="C35" s="6"/>
      <c r="D35" s="45"/>
      <c r="E35" s="133"/>
      <c r="F35" s="134"/>
      <c r="G35" s="131"/>
      <c r="H35" s="131"/>
      <c r="I35" s="131"/>
      <c r="J35" s="42"/>
    </row>
    <row r="36" spans="1:12" ht="24" customHeight="1" x14ac:dyDescent="0.15">
      <c r="A36" s="40"/>
      <c r="B36" s="158"/>
      <c r="C36" s="6"/>
      <c r="D36" s="45"/>
      <c r="E36" s="133"/>
      <c r="F36" s="134"/>
      <c r="G36" s="131"/>
      <c r="H36" s="131"/>
      <c r="I36" s="131"/>
      <c r="J36" s="42"/>
    </row>
    <row r="37" spans="1:12" ht="24" customHeight="1" x14ac:dyDescent="0.15">
      <c r="A37" s="40"/>
      <c r="B37" s="158"/>
      <c r="C37" s="6"/>
      <c r="D37" s="45"/>
      <c r="E37" s="133"/>
      <c r="F37" s="134"/>
      <c r="G37" s="131"/>
      <c r="H37" s="131"/>
      <c r="I37" s="131"/>
      <c r="J37" s="42"/>
    </row>
    <row r="38" spans="1:12" ht="24" customHeight="1" x14ac:dyDescent="0.15">
      <c r="A38" s="40"/>
      <c r="B38" s="158"/>
      <c r="C38" s="6"/>
      <c r="D38" s="45"/>
      <c r="E38" s="133"/>
      <c r="F38" s="134"/>
      <c r="G38" s="131"/>
      <c r="H38" s="131"/>
      <c r="I38" s="131"/>
      <c r="J38" s="42"/>
    </row>
    <row r="39" spans="1:12" ht="24" customHeight="1" x14ac:dyDescent="0.15">
      <c r="A39" s="42"/>
      <c r="B39" s="110"/>
      <c r="C39" s="6"/>
      <c r="D39" s="135"/>
      <c r="E39" s="186"/>
      <c r="F39" s="187"/>
      <c r="G39" s="131"/>
      <c r="H39" s="131"/>
      <c r="I39" s="131"/>
      <c r="J39" s="42"/>
    </row>
    <row r="40" spans="1:12" ht="24" customHeight="1" x14ac:dyDescent="0.15">
      <c r="A40" s="42"/>
      <c r="B40" s="110"/>
      <c r="C40" s="6"/>
      <c r="D40" s="135"/>
      <c r="E40" s="186"/>
      <c r="F40" s="187"/>
      <c r="G40" s="131"/>
      <c r="H40" s="131"/>
      <c r="I40" s="131"/>
      <c r="J40" s="42"/>
    </row>
    <row r="41" spans="1:12" s="155" customFormat="1" ht="24" hidden="1" customHeight="1" x14ac:dyDescent="0.15">
      <c r="A41" s="136"/>
      <c r="B41" s="188"/>
      <c r="C41" s="138"/>
      <c r="D41" s="139"/>
      <c r="E41" s="140"/>
      <c r="F41" s="156"/>
      <c r="G41" s="141"/>
      <c r="H41" s="157"/>
      <c r="I41" s="157"/>
      <c r="J41" s="142"/>
      <c r="K41" s="150"/>
      <c r="L41" s="150"/>
    </row>
    <row r="42" spans="1:12" ht="24" customHeight="1" x14ac:dyDescent="0.15">
      <c r="A42" s="40"/>
      <c r="B42" s="158"/>
      <c r="C42" s="6"/>
      <c r="D42" s="45"/>
      <c r="E42" s="133"/>
      <c r="F42" s="134"/>
      <c r="G42" s="131"/>
      <c r="H42" s="131"/>
      <c r="I42" s="131"/>
      <c r="J42" s="42"/>
    </row>
    <row r="43" spans="1:12" ht="24" customHeight="1" x14ac:dyDescent="0.15">
      <c r="A43" s="42"/>
      <c r="B43" s="126"/>
      <c r="C43" s="6"/>
      <c r="D43" s="135"/>
      <c r="E43" s="186"/>
      <c r="F43" s="187"/>
      <c r="G43" s="131"/>
      <c r="H43" s="131"/>
      <c r="I43" s="131"/>
      <c r="J43" s="42"/>
    </row>
    <row r="44" spans="1:12" ht="24" customHeight="1" x14ac:dyDescent="0.15">
      <c r="A44" s="42"/>
      <c r="B44" s="126"/>
      <c r="C44" s="6"/>
      <c r="D44" s="135"/>
      <c r="E44" s="186"/>
      <c r="F44" s="187"/>
      <c r="G44" s="131"/>
      <c r="H44" s="131"/>
      <c r="I44" s="131"/>
      <c r="J44" s="42"/>
    </row>
    <row r="45" spans="1:12" ht="24" customHeight="1" x14ac:dyDescent="0.15">
      <c r="A45" s="42"/>
      <c r="B45" s="126"/>
      <c r="C45" s="6"/>
      <c r="D45" s="135"/>
      <c r="E45" s="186"/>
      <c r="F45" s="187"/>
      <c r="G45" s="131"/>
      <c r="H45" s="131"/>
      <c r="I45" s="131"/>
      <c r="J45" s="42"/>
    </row>
    <row r="46" spans="1:12" ht="24" customHeight="1" x14ac:dyDescent="0.15">
      <c r="A46" s="42"/>
      <c r="B46" s="126"/>
      <c r="C46" s="6"/>
      <c r="D46" s="135"/>
      <c r="E46" s="186"/>
      <c r="F46" s="187"/>
      <c r="G46" s="131"/>
      <c r="H46" s="131"/>
      <c r="I46" s="131"/>
      <c r="J46" s="42"/>
    </row>
    <row r="47" spans="1:12" ht="24" customHeight="1" x14ac:dyDescent="0.15">
      <c r="A47" s="42"/>
      <c r="B47" s="126"/>
      <c r="C47" s="6"/>
      <c r="D47" s="135"/>
      <c r="E47" s="186"/>
      <c r="F47" s="187"/>
      <c r="G47" s="131"/>
      <c r="H47" s="131"/>
      <c r="I47" s="131"/>
      <c r="J47" s="42"/>
    </row>
    <row r="48" spans="1:12" ht="24" customHeight="1" x14ac:dyDescent="0.15">
      <c r="A48" s="42"/>
      <c r="B48" s="110"/>
      <c r="C48" s="6"/>
      <c r="D48" s="135"/>
      <c r="E48" s="186"/>
      <c r="F48" s="187"/>
      <c r="G48" s="131"/>
      <c r="H48" s="131"/>
      <c r="I48" s="131"/>
      <c r="J48" s="42"/>
    </row>
    <row r="49" spans="1:10" ht="24" customHeight="1" x14ac:dyDescent="0.15">
      <c r="A49" s="42"/>
      <c r="B49" s="126"/>
      <c r="C49" s="6"/>
      <c r="D49" s="135"/>
      <c r="E49" s="186"/>
      <c r="F49" s="187"/>
      <c r="G49" s="144"/>
      <c r="H49" s="131"/>
      <c r="I49" s="131"/>
      <c r="J49" s="42"/>
    </row>
    <row r="50" spans="1:10" ht="24" customHeight="1" x14ac:dyDescent="0.15">
      <c r="A50" s="42"/>
      <c r="B50" s="126"/>
      <c r="C50" s="6"/>
      <c r="D50" s="135"/>
      <c r="E50" s="186"/>
      <c r="F50" s="187"/>
      <c r="G50" s="131"/>
      <c r="H50" s="131"/>
      <c r="I50" s="131"/>
      <c r="J50" s="42"/>
    </row>
    <row r="51" spans="1:10" ht="24" customHeight="1" x14ac:dyDescent="0.15">
      <c r="A51" s="42"/>
      <c r="B51" s="126"/>
      <c r="C51" s="6"/>
      <c r="D51" s="135"/>
      <c r="E51" s="186"/>
      <c r="F51" s="187"/>
      <c r="G51" s="131"/>
      <c r="H51" s="131"/>
      <c r="I51" s="131"/>
      <c r="J51" s="42"/>
    </row>
    <row r="52" spans="1:10" ht="24" customHeight="1" x14ac:dyDescent="0.15">
      <c r="A52" s="42"/>
      <c r="B52" s="126"/>
      <c r="C52" s="6"/>
      <c r="D52" s="135"/>
      <c r="E52" s="186"/>
      <c r="F52" s="187"/>
      <c r="G52" s="131"/>
      <c r="H52" s="131"/>
      <c r="I52" s="131"/>
      <c r="J52" s="42"/>
    </row>
    <row r="53" spans="1:10" ht="24" customHeight="1" x14ac:dyDescent="0.15">
      <c r="A53" s="42"/>
      <c r="B53" s="126"/>
      <c r="C53" s="6"/>
      <c r="D53" s="135"/>
      <c r="E53" s="186"/>
      <c r="F53" s="187"/>
      <c r="G53" s="131"/>
      <c r="H53" s="131"/>
      <c r="I53" s="131"/>
      <c r="J53" s="42"/>
    </row>
    <row r="54" spans="1:10" ht="24" customHeight="1" x14ac:dyDescent="0.15">
      <c r="A54" s="42"/>
      <c r="B54" s="110"/>
      <c r="C54" s="6"/>
      <c r="D54" s="135"/>
      <c r="E54" s="186"/>
      <c r="F54" s="187"/>
      <c r="G54" s="131"/>
      <c r="H54" s="131"/>
      <c r="I54" s="131"/>
      <c r="J54" s="42"/>
    </row>
    <row r="55" spans="1:10" ht="24" customHeight="1" x14ac:dyDescent="0.15">
      <c r="A55" s="42"/>
      <c r="B55" s="158"/>
      <c r="C55" s="6"/>
      <c r="D55" s="45"/>
      <c r="E55" s="133"/>
      <c r="F55" s="134"/>
      <c r="G55" s="131"/>
      <c r="H55" s="131"/>
      <c r="I55" s="131"/>
      <c r="J55" s="42"/>
    </row>
    <row r="56" spans="1:10" ht="24" customHeight="1" x14ac:dyDescent="0.15">
      <c r="A56" s="42"/>
      <c r="B56" s="158"/>
      <c r="C56" s="6"/>
      <c r="D56" s="45"/>
      <c r="E56" s="133"/>
      <c r="F56" s="134"/>
      <c r="G56" s="131"/>
      <c r="H56" s="131"/>
      <c r="I56" s="131"/>
      <c r="J56" s="42"/>
    </row>
    <row r="57" spans="1:10" ht="24" customHeight="1" x14ac:dyDescent="0.15">
      <c r="A57" s="42"/>
      <c r="B57" s="158"/>
      <c r="C57" s="6"/>
      <c r="D57" s="45"/>
      <c r="E57" s="133"/>
      <c r="F57" s="134"/>
      <c r="G57" s="131"/>
      <c r="H57" s="131"/>
      <c r="I57" s="131"/>
      <c r="J57" s="42"/>
    </row>
    <row r="58" spans="1:10" ht="24" customHeight="1" x14ac:dyDescent="0.15">
      <c r="A58" s="42"/>
      <c r="B58" s="126"/>
      <c r="C58" s="6"/>
      <c r="D58" s="135"/>
      <c r="E58" s="186"/>
      <c r="F58" s="187"/>
      <c r="G58" s="131"/>
      <c r="H58" s="131"/>
      <c r="I58" s="131"/>
      <c r="J58" s="42"/>
    </row>
    <row r="59" spans="1:10" ht="24" customHeight="1" x14ac:dyDescent="0.15">
      <c r="A59" s="42"/>
      <c r="B59" s="126"/>
      <c r="C59" s="6"/>
      <c r="D59" s="135"/>
      <c r="E59" s="186"/>
      <c r="F59" s="187"/>
      <c r="G59" s="131"/>
      <c r="H59" s="131"/>
      <c r="I59" s="131"/>
      <c r="J59" s="42"/>
    </row>
    <row r="60" spans="1:10" ht="24" customHeight="1" x14ac:dyDescent="0.15">
      <c r="A60" s="42"/>
      <c r="B60" s="126"/>
      <c r="C60" s="6"/>
      <c r="D60" s="135"/>
      <c r="E60" s="186"/>
      <c r="F60" s="187"/>
      <c r="G60" s="131"/>
      <c r="H60" s="131"/>
      <c r="I60" s="131"/>
      <c r="J60" s="42"/>
    </row>
    <row r="61" spans="1:10" ht="24" customHeight="1" x14ac:dyDescent="0.15">
      <c r="A61" s="42"/>
      <c r="B61" s="158"/>
      <c r="C61" s="6"/>
      <c r="D61" s="45"/>
      <c r="E61" s="133"/>
      <c r="F61" s="134"/>
      <c r="G61" s="131"/>
      <c r="H61" s="131"/>
      <c r="I61" s="131"/>
      <c r="J61" s="42"/>
    </row>
    <row r="62" spans="1:10" ht="24" customHeight="1" x14ac:dyDescent="0.15">
      <c r="A62" s="42"/>
      <c r="B62" s="158"/>
      <c r="C62" s="6"/>
      <c r="D62" s="45"/>
      <c r="E62" s="133"/>
      <c r="F62" s="134"/>
      <c r="G62" s="131"/>
      <c r="H62" s="131"/>
      <c r="I62" s="131"/>
      <c r="J62" s="42"/>
    </row>
    <row r="63" spans="1:10" ht="24" customHeight="1" x14ac:dyDescent="0.15">
      <c r="A63" s="42"/>
      <c r="B63" s="126"/>
      <c r="C63" s="6"/>
      <c r="D63" s="135"/>
      <c r="E63" s="186"/>
      <c r="F63" s="187"/>
      <c r="G63" s="131"/>
      <c r="H63" s="131"/>
      <c r="I63" s="131"/>
      <c r="J63" s="42"/>
    </row>
    <row r="64" spans="1:10" ht="24" customHeight="1" x14ac:dyDescent="0.15">
      <c r="A64" s="42"/>
      <c r="B64" s="126"/>
      <c r="C64" s="6"/>
      <c r="D64" s="135"/>
      <c r="E64" s="186"/>
      <c r="F64" s="187"/>
      <c r="G64" s="131"/>
      <c r="H64" s="131"/>
      <c r="I64" s="131"/>
      <c r="J64" s="42"/>
    </row>
    <row r="65" spans="1:12" ht="24" customHeight="1" x14ac:dyDescent="0.15">
      <c r="A65" s="42"/>
      <c r="B65" s="126"/>
      <c r="C65" s="6"/>
      <c r="D65" s="135"/>
      <c r="E65" s="186"/>
      <c r="F65" s="187"/>
      <c r="G65" s="131"/>
      <c r="H65" s="131"/>
      <c r="I65" s="131"/>
      <c r="J65" s="42"/>
    </row>
    <row r="66" spans="1:12" ht="24" customHeight="1" x14ac:dyDescent="0.15">
      <c r="A66" s="42"/>
      <c r="B66" s="126"/>
      <c r="C66" s="6"/>
      <c r="D66" s="135"/>
      <c r="E66" s="186"/>
      <c r="F66" s="187"/>
      <c r="G66" s="131"/>
      <c r="H66" s="131"/>
      <c r="I66" s="131"/>
      <c r="J66" s="42"/>
    </row>
    <row r="67" spans="1:12" ht="24" customHeight="1" x14ac:dyDescent="0.15">
      <c r="A67" s="42"/>
      <c r="B67" s="126"/>
      <c r="C67" s="6"/>
      <c r="D67" s="135"/>
      <c r="E67" s="186"/>
      <c r="F67" s="187"/>
      <c r="G67" s="131"/>
      <c r="H67" s="131"/>
      <c r="I67" s="131"/>
      <c r="J67" s="42"/>
    </row>
    <row r="68" spans="1:12" ht="24" customHeight="1" x14ac:dyDescent="0.15">
      <c r="A68" s="42"/>
      <c r="B68" s="126"/>
      <c r="C68" s="6"/>
      <c r="D68" s="135"/>
      <c r="E68" s="186"/>
      <c r="F68" s="187"/>
      <c r="G68" s="131"/>
      <c r="H68" s="131"/>
      <c r="I68" s="131"/>
      <c r="J68" s="42"/>
    </row>
    <row r="69" spans="1:12" ht="24" customHeight="1" x14ac:dyDescent="0.15">
      <c r="A69" s="42"/>
      <c r="B69" s="126"/>
      <c r="C69" s="6"/>
      <c r="D69" s="135"/>
      <c r="E69" s="186"/>
      <c r="F69" s="187"/>
      <c r="G69" s="131"/>
      <c r="H69" s="159"/>
      <c r="I69" s="159"/>
      <c r="J69" s="42"/>
    </row>
    <row r="70" spans="1:12" ht="24" customHeight="1" x14ac:dyDescent="0.15">
      <c r="A70" s="42"/>
      <c r="B70" s="158"/>
      <c r="C70" s="6"/>
      <c r="D70" s="45"/>
      <c r="E70" s="133"/>
      <c r="F70" s="134"/>
      <c r="G70" s="131"/>
      <c r="H70" s="131"/>
      <c r="I70" s="131"/>
      <c r="J70" s="42"/>
    </row>
    <row r="71" spans="1:12" ht="24" customHeight="1" x14ac:dyDescent="0.15">
      <c r="A71" s="42"/>
      <c r="B71" s="158"/>
      <c r="C71" s="6"/>
      <c r="D71" s="45"/>
      <c r="E71" s="133"/>
      <c r="F71" s="134"/>
      <c r="G71" s="131"/>
      <c r="H71" s="131"/>
      <c r="I71" s="131"/>
      <c r="J71" s="42"/>
    </row>
    <row r="72" spans="1:12" s="155" customFormat="1" ht="24" hidden="1" customHeight="1" x14ac:dyDescent="0.15">
      <c r="A72" s="142"/>
      <c r="B72" s="188"/>
      <c r="C72" s="138"/>
      <c r="D72" s="139"/>
      <c r="E72" s="140"/>
      <c r="F72" s="156"/>
      <c r="G72" s="141"/>
      <c r="H72" s="157"/>
      <c r="I72" s="157"/>
      <c r="J72" s="142"/>
      <c r="K72" s="150"/>
      <c r="L72" s="150"/>
    </row>
    <row r="73" spans="1:12" ht="24" customHeight="1" x14ac:dyDescent="0.15">
      <c r="A73" s="42"/>
      <c r="B73" s="126"/>
      <c r="C73" s="6"/>
      <c r="D73" s="135"/>
      <c r="E73" s="186"/>
      <c r="F73" s="187"/>
      <c r="G73" s="131"/>
      <c r="H73" s="131"/>
      <c r="I73" s="131"/>
      <c r="J73" s="42"/>
    </row>
    <row r="74" spans="1:12" ht="24" customHeight="1" x14ac:dyDescent="0.15">
      <c r="A74" s="42"/>
      <c r="B74" s="54"/>
      <c r="C74" s="6"/>
      <c r="D74" s="135"/>
      <c r="E74" s="186"/>
      <c r="F74" s="187"/>
      <c r="G74" s="131"/>
      <c r="H74" s="131"/>
      <c r="I74" s="131"/>
      <c r="J74" s="42"/>
    </row>
    <row r="75" spans="1:12" ht="24" customHeight="1" x14ac:dyDescent="0.15">
      <c r="A75" s="42"/>
      <c r="B75" s="126"/>
      <c r="C75" s="6"/>
      <c r="D75" s="135"/>
      <c r="E75" s="186"/>
      <c r="F75" s="187"/>
      <c r="G75" s="131"/>
      <c r="H75" s="131"/>
      <c r="I75" s="131"/>
      <c r="J75" s="42"/>
    </row>
    <row r="76" spans="1:12" ht="24" customHeight="1" x14ac:dyDescent="0.15">
      <c r="A76" s="42"/>
      <c r="B76" s="126"/>
      <c r="C76" s="6"/>
      <c r="D76" s="135"/>
      <c r="E76" s="186"/>
      <c r="F76" s="187"/>
      <c r="G76" s="131"/>
      <c r="H76" s="131"/>
      <c r="I76" s="131"/>
      <c r="J76" s="42"/>
    </row>
    <row r="77" spans="1:12" ht="24" customHeight="1" x14ac:dyDescent="0.15">
      <c r="A77" s="42"/>
      <c r="B77" s="126"/>
      <c r="C77" s="6"/>
      <c r="D77" s="135"/>
      <c r="E77" s="186"/>
      <c r="F77" s="187"/>
      <c r="G77" s="131"/>
      <c r="H77" s="131"/>
      <c r="I77" s="131"/>
      <c r="J77" s="42"/>
    </row>
    <row r="78" spans="1:12" ht="24" customHeight="1" x14ac:dyDescent="0.15">
      <c r="A78" s="42"/>
      <c r="B78" s="126"/>
      <c r="C78" s="6"/>
      <c r="D78" s="135"/>
      <c r="E78" s="186"/>
      <c r="F78" s="187"/>
      <c r="G78" s="131"/>
      <c r="H78" s="131"/>
      <c r="I78" s="131"/>
      <c r="J78" s="42"/>
    </row>
    <row r="79" spans="1:12" ht="24" customHeight="1" x14ac:dyDescent="0.15">
      <c r="A79" s="42"/>
      <c r="B79" s="126"/>
      <c r="C79" s="6"/>
      <c r="D79" s="135"/>
      <c r="E79" s="186"/>
      <c r="F79" s="187"/>
      <c r="G79" s="131"/>
      <c r="H79" s="131"/>
      <c r="I79" s="131"/>
      <c r="J79" s="42"/>
    </row>
    <row r="80" spans="1:12" ht="24" customHeight="1" x14ac:dyDescent="0.15">
      <c r="A80" s="42"/>
      <c r="B80" s="126"/>
      <c r="C80" s="6"/>
      <c r="D80" s="135"/>
      <c r="E80" s="186"/>
      <c r="F80" s="187"/>
      <c r="G80" s="131"/>
      <c r="H80" s="131"/>
      <c r="I80" s="131"/>
      <c r="J80" s="42"/>
    </row>
    <row r="81" spans="1:10" ht="24" customHeight="1" x14ac:dyDescent="0.15">
      <c r="A81" s="42"/>
      <c r="B81" s="126"/>
      <c r="C81" s="6"/>
      <c r="D81" s="135"/>
      <c r="E81" s="186"/>
      <c r="F81" s="187"/>
      <c r="G81" s="131"/>
      <c r="H81" s="131"/>
      <c r="I81" s="131"/>
      <c r="J81" s="42"/>
    </row>
    <row r="82" spans="1:10" ht="24" customHeight="1" x14ac:dyDescent="0.15">
      <c r="A82" s="42"/>
      <c r="B82" s="126"/>
      <c r="C82" s="6"/>
      <c r="D82" s="135"/>
      <c r="E82" s="186"/>
      <c r="F82" s="187"/>
      <c r="G82" s="131"/>
      <c r="H82" s="131"/>
      <c r="I82" s="131"/>
      <c r="J82" s="42"/>
    </row>
    <row r="83" spans="1:10" ht="24" customHeight="1" x14ac:dyDescent="0.15">
      <c r="A83" s="42"/>
      <c r="B83" s="126"/>
      <c r="C83" s="6"/>
      <c r="D83" s="135"/>
      <c r="E83" s="186"/>
      <c r="F83" s="187"/>
      <c r="G83" s="131"/>
      <c r="H83" s="131"/>
      <c r="I83" s="131"/>
      <c r="J83" s="42"/>
    </row>
    <row r="84" spans="1:10" ht="24" customHeight="1" x14ac:dyDescent="0.15">
      <c r="A84" s="42"/>
      <c r="B84" s="126"/>
      <c r="C84" s="6"/>
      <c r="D84" s="135"/>
      <c r="E84" s="186"/>
      <c r="F84" s="187"/>
      <c r="G84" s="131"/>
      <c r="H84" s="131"/>
      <c r="I84" s="131"/>
      <c r="J84" s="42"/>
    </row>
    <row r="85" spans="1:10" ht="24" customHeight="1" x14ac:dyDescent="0.15">
      <c r="A85" s="42"/>
      <c r="B85" s="126"/>
      <c r="C85" s="6"/>
      <c r="D85" s="135"/>
      <c r="E85" s="186"/>
      <c r="F85" s="187"/>
      <c r="G85" s="131"/>
      <c r="H85" s="131"/>
      <c r="I85" s="131"/>
      <c r="J85" s="42"/>
    </row>
    <row r="86" spans="1:10" ht="24" customHeight="1" x14ac:dyDescent="0.15">
      <c r="A86" s="42"/>
      <c r="B86" s="126"/>
      <c r="C86" s="6"/>
      <c r="D86" s="135"/>
      <c r="E86" s="186"/>
      <c r="F86" s="187"/>
      <c r="G86" s="131"/>
      <c r="H86" s="131"/>
      <c r="I86" s="131"/>
      <c r="J86" s="42"/>
    </row>
    <row r="87" spans="1:10" ht="24" customHeight="1" x14ac:dyDescent="0.15">
      <c r="A87" s="42"/>
      <c r="B87" s="126"/>
      <c r="C87" s="6"/>
      <c r="D87" s="135"/>
      <c r="E87" s="186"/>
      <c r="F87" s="187"/>
      <c r="G87" s="131"/>
      <c r="H87" s="131"/>
      <c r="I87" s="131"/>
      <c r="J87" s="42"/>
    </row>
    <row r="88" spans="1:10" ht="24" customHeight="1" x14ac:dyDescent="0.15">
      <c r="A88" s="42"/>
      <c r="B88" s="126"/>
      <c r="C88" s="6"/>
      <c r="D88" s="135"/>
      <c r="E88" s="186"/>
      <c r="F88" s="187"/>
      <c r="G88" s="131"/>
      <c r="H88" s="131"/>
      <c r="I88" s="131"/>
      <c r="J88" s="42"/>
    </row>
    <row r="89" spans="1:10" ht="24" customHeight="1" x14ac:dyDescent="0.15">
      <c r="A89" s="42"/>
      <c r="B89" s="126"/>
      <c r="C89" s="6"/>
      <c r="D89" s="135"/>
      <c r="E89" s="186"/>
      <c r="F89" s="187"/>
      <c r="G89" s="131"/>
      <c r="H89" s="131"/>
      <c r="I89" s="131"/>
      <c r="J89" s="42"/>
    </row>
    <row r="90" spans="1:10" ht="24" customHeight="1" x14ac:dyDescent="0.15">
      <c r="A90" s="42"/>
      <c r="B90" s="126"/>
      <c r="C90" s="6"/>
      <c r="D90" s="135"/>
      <c r="E90" s="186"/>
      <c r="F90" s="187"/>
      <c r="G90" s="131"/>
      <c r="H90" s="131"/>
      <c r="I90" s="131"/>
      <c r="J90" s="42"/>
    </row>
    <row r="91" spans="1:10" ht="24" customHeight="1" x14ac:dyDescent="0.15">
      <c r="A91" s="42"/>
      <c r="B91" s="126"/>
      <c r="C91" s="6"/>
      <c r="D91" s="135"/>
      <c r="E91" s="186"/>
      <c r="F91" s="187"/>
      <c r="G91" s="131"/>
      <c r="H91" s="131"/>
      <c r="I91" s="131"/>
      <c r="J91" s="42"/>
    </row>
    <row r="92" spans="1:10" ht="24" customHeight="1" x14ac:dyDescent="0.15">
      <c r="A92" s="42"/>
      <c r="B92" s="126"/>
      <c r="C92" s="6"/>
      <c r="D92" s="135"/>
      <c r="E92" s="186"/>
      <c r="F92" s="187"/>
      <c r="G92" s="131"/>
      <c r="H92" s="131"/>
      <c r="I92" s="131"/>
      <c r="J92" s="42"/>
    </row>
    <row r="93" spans="1:10" ht="24" customHeight="1" x14ac:dyDescent="0.15">
      <c r="A93" s="42"/>
      <c r="B93" s="126"/>
      <c r="C93" s="6"/>
      <c r="D93" s="135"/>
      <c r="E93" s="186"/>
      <c r="F93" s="187"/>
      <c r="G93" s="131"/>
      <c r="H93" s="131"/>
      <c r="I93" s="131"/>
      <c r="J93" s="42"/>
    </row>
    <row r="94" spans="1:10" ht="24" customHeight="1" x14ac:dyDescent="0.15">
      <c r="A94" s="42"/>
      <c r="B94" s="126"/>
      <c r="C94" s="6"/>
      <c r="D94" s="135"/>
      <c r="E94" s="186"/>
      <c r="F94" s="187"/>
      <c r="G94" s="131"/>
      <c r="H94" s="131"/>
      <c r="I94" s="131"/>
      <c r="J94" s="42"/>
    </row>
    <row r="95" spans="1:10" ht="24" customHeight="1" x14ac:dyDescent="0.15">
      <c r="A95" s="42"/>
      <c r="B95" s="126"/>
      <c r="C95" s="6"/>
      <c r="D95" s="135"/>
      <c r="E95" s="186"/>
      <c r="F95" s="187"/>
      <c r="G95" s="131"/>
      <c r="H95" s="131"/>
      <c r="I95" s="131"/>
      <c r="J95" s="42"/>
    </row>
    <row r="96" spans="1:10" ht="24" customHeight="1" x14ac:dyDescent="0.15">
      <c r="A96" s="42"/>
      <c r="B96" s="126"/>
      <c r="C96" s="6"/>
      <c r="D96" s="135"/>
      <c r="E96" s="186"/>
      <c r="F96" s="187"/>
      <c r="G96" s="131"/>
      <c r="H96" s="131"/>
      <c r="I96" s="131"/>
      <c r="J96" s="42"/>
    </row>
    <row r="97" spans="1:12" ht="24" customHeight="1" x14ac:dyDescent="0.15">
      <c r="A97" s="42"/>
      <c r="B97" s="126"/>
      <c r="C97" s="6"/>
      <c r="D97" s="135"/>
      <c r="E97" s="186"/>
      <c r="F97" s="187"/>
      <c r="G97" s="131"/>
      <c r="H97" s="131"/>
      <c r="I97" s="131"/>
      <c r="J97" s="42"/>
    </row>
    <row r="98" spans="1:12" ht="24" customHeight="1" x14ac:dyDescent="0.15">
      <c r="A98" s="42"/>
      <c r="B98" s="126"/>
      <c r="C98" s="6"/>
      <c r="D98" s="135"/>
      <c r="E98" s="186"/>
      <c r="F98" s="187"/>
      <c r="G98" s="131"/>
      <c r="H98" s="131"/>
      <c r="I98" s="131"/>
      <c r="J98" s="42"/>
    </row>
    <row r="99" spans="1:12" ht="24" customHeight="1" x14ac:dyDescent="0.15">
      <c r="A99" s="42"/>
      <c r="B99" s="126"/>
      <c r="C99" s="6"/>
      <c r="D99" s="135"/>
      <c r="E99" s="186"/>
      <c r="F99" s="187"/>
      <c r="G99" s="131"/>
      <c r="H99" s="131"/>
      <c r="I99" s="131"/>
      <c r="J99" s="42"/>
    </row>
    <row r="100" spans="1:12" ht="24" customHeight="1" x14ac:dyDescent="0.15">
      <c r="A100" s="42"/>
      <c r="B100" s="126"/>
      <c r="C100" s="6"/>
      <c r="D100" s="135"/>
      <c r="E100" s="186"/>
      <c r="F100" s="187"/>
      <c r="G100" s="131"/>
      <c r="H100" s="131"/>
      <c r="I100" s="131"/>
      <c r="J100" s="42"/>
    </row>
    <row r="101" spans="1:12" ht="24" customHeight="1" x14ac:dyDescent="0.15">
      <c r="A101" s="42"/>
      <c r="B101" s="126"/>
      <c r="C101" s="6"/>
      <c r="D101" s="135"/>
      <c r="E101" s="186"/>
      <c r="F101" s="187"/>
      <c r="G101" s="131"/>
      <c r="H101" s="131"/>
      <c r="I101" s="131"/>
      <c r="J101" s="42"/>
    </row>
    <row r="102" spans="1:12" ht="24" customHeight="1" x14ac:dyDescent="0.15">
      <c r="A102" s="42"/>
      <c r="B102" s="126"/>
      <c r="C102" s="6"/>
      <c r="D102" s="135"/>
      <c r="E102" s="186"/>
      <c r="F102" s="187"/>
      <c r="G102" s="131"/>
      <c r="H102" s="131"/>
      <c r="I102" s="131"/>
      <c r="J102" s="42"/>
    </row>
    <row r="103" spans="1:12" ht="24" customHeight="1" x14ac:dyDescent="0.15">
      <c r="A103" s="42"/>
      <c r="B103" s="126"/>
      <c r="C103" s="6"/>
      <c r="D103" s="135"/>
      <c r="E103" s="186"/>
      <c r="F103" s="187"/>
      <c r="G103" s="131"/>
      <c r="H103" s="131"/>
      <c r="I103" s="131"/>
      <c r="J103" s="42"/>
    </row>
    <row r="104" spans="1:12" ht="24" customHeight="1" x14ac:dyDescent="0.15">
      <c r="A104" s="42"/>
      <c r="B104" s="126"/>
      <c r="C104" s="6"/>
      <c r="D104" s="135"/>
      <c r="E104" s="186"/>
      <c r="F104" s="187"/>
      <c r="G104" s="131"/>
      <c r="H104" s="131"/>
      <c r="I104" s="131"/>
      <c r="J104" s="42"/>
    </row>
    <row r="105" spans="1:12" ht="24" customHeight="1" x14ac:dyDescent="0.15">
      <c r="A105" s="42"/>
      <c r="B105" s="126"/>
      <c r="C105" s="6"/>
      <c r="D105" s="135"/>
      <c r="E105" s="186"/>
      <c r="F105" s="187"/>
      <c r="G105" s="131"/>
      <c r="H105" s="131"/>
      <c r="I105" s="131"/>
      <c r="J105" s="42"/>
    </row>
    <row r="106" spans="1:12" ht="24" customHeight="1" x14ac:dyDescent="0.15">
      <c r="A106" s="42"/>
      <c r="B106" s="126"/>
      <c r="C106" s="6"/>
      <c r="D106" s="135"/>
      <c r="E106" s="186"/>
      <c r="F106" s="187"/>
      <c r="G106" s="131"/>
      <c r="H106" s="131"/>
      <c r="I106" s="131"/>
      <c r="J106" s="42"/>
    </row>
    <row r="107" spans="1:12" ht="24" customHeight="1" thickBot="1" x14ac:dyDescent="0.2">
      <c r="A107" s="108"/>
      <c r="B107" s="196"/>
      <c r="C107" s="107"/>
      <c r="D107" s="197"/>
      <c r="E107" s="198"/>
      <c r="F107" s="199"/>
      <c r="G107" s="132"/>
      <c r="H107" s="132"/>
      <c r="I107" s="132"/>
      <c r="J107" s="108"/>
    </row>
    <row r="108" spans="1:12" s="155" customFormat="1" ht="24" customHeight="1" thickTop="1" x14ac:dyDescent="0.15">
      <c r="A108" s="205"/>
      <c r="B108" s="206"/>
      <c r="C108" s="207"/>
      <c r="D108" s="208"/>
      <c r="E108" s="209"/>
      <c r="F108" s="210"/>
      <c r="G108" s="211"/>
      <c r="H108" s="211"/>
      <c r="I108" s="211"/>
      <c r="J108" s="205"/>
      <c r="K108" s="150"/>
      <c r="L108" s="150"/>
    </row>
    <row r="109" spans="1:12" ht="24" customHeight="1" x14ac:dyDescent="0.15">
      <c r="A109" s="42"/>
      <c r="B109" s="204" t="s">
        <v>127</v>
      </c>
      <c r="C109" s="6"/>
      <c r="D109" s="135"/>
      <c r="E109" s="186"/>
      <c r="F109" s="187"/>
      <c r="G109" s="131"/>
      <c r="H109" s="131"/>
      <c r="I109" s="131"/>
      <c r="J109" s="42"/>
    </row>
    <row r="110" spans="1:12" ht="24" customHeight="1" x14ac:dyDescent="0.15">
      <c r="A110" s="42"/>
      <c r="B110" s="126"/>
      <c r="C110" s="6"/>
      <c r="D110" s="135"/>
      <c r="E110" s="186"/>
      <c r="F110" s="187"/>
      <c r="G110" s="131"/>
      <c r="H110" s="131"/>
      <c r="I110" s="131"/>
      <c r="J110" s="42"/>
    </row>
    <row r="111" spans="1:12" ht="24" customHeight="1" x14ac:dyDescent="0.15">
      <c r="A111" s="42"/>
      <c r="B111" s="126"/>
      <c r="C111" s="6"/>
      <c r="D111" s="135"/>
      <c r="E111" s="186"/>
      <c r="F111" s="187"/>
      <c r="G111" s="131"/>
      <c r="H111" s="131"/>
      <c r="I111" s="131"/>
      <c r="J111" s="42"/>
    </row>
    <row r="112" spans="1:12" ht="24" customHeight="1" x14ac:dyDescent="0.15">
      <c r="A112" s="42"/>
      <c r="B112" s="126"/>
      <c r="C112" s="6"/>
      <c r="D112" s="135"/>
      <c r="E112" s="186"/>
      <c r="F112" s="187"/>
      <c r="G112" s="131"/>
      <c r="H112" s="131"/>
      <c r="I112" s="131"/>
      <c r="J112" s="42"/>
    </row>
    <row r="113" spans="1:10" ht="24" customHeight="1" x14ac:dyDescent="0.15">
      <c r="A113" s="42"/>
      <c r="B113" s="126"/>
      <c r="C113" s="6"/>
      <c r="D113" s="135"/>
      <c r="E113" s="186"/>
      <c r="F113" s="187"/>
      <c r="G113" s="131"/>
      <c r="H113" s="131"/>
      <c r="I113" s="131"/>
      <c r="J113" s="42"/>
    </row>
    <row r="114" spans="1:10" ht="24" customHeight="1" x14ac:dyDescent="0.15">
      <c r="A114" s="42"/>
      <c r="B114" s="126"/>
      <c r="C114" s="6"/>
      <c r="D114" s="135"/>
      <c r="E114" s="186"/>
      <c r="F114" s="187"/>
      <c r="G114" s="131"/>
      <c r="H114" s="131"/>
      <c r="I114" s="131"/>
      <c r="J114" s="42"/>
    </row>
    <row r="115" spans="1:10" ht="24" customHeight="1" x14ac:dyDescent="0.15">
      <c r="A115" s="42"/>
      <c r="B115" s="126"/>
      <c r="C115" s="6"/>
      <c r="D115" s="135"/>
      <c r="E115" s="186"/>
      <c r="F115" s="187"/>
      <c r="G115" s="131"/>
      <c r="H115" s="131"/>
      <c r="I115" s="131"/>
      <c r="J115" s="42"/>
    </row>
    <row r="1048535" spans="10:10" ht="24" customHeight="1" x14ac:dyDescent="0.15">
      <c r="J1048535" s="8" t="s">
        <v>146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7"/>
  <sheetViews>
    <sheetView showGridLines="0" zoomScaleNormal="100" workbookViewId="0">
      <selection activeCell="D9" sqref="D9"/>
    </sheetView>
  </sheetViews>
  <sheetFormatPr defaultRowHeight="24" customHeight="1" x14ac:dyDescent="0.15"/>
  <cols>
    <col min="1" max="1" width="14.5546875" style="74" customWidth="1"/>
    <col min="2" max="2" width="17.21875" style="74" customWidth="1"/>
    <col min="3" max="3" width="19.109375" style="74" customWidth="1"/>
    <col min="4" max="4" width="18" style="74" customWidth="1"/>
    <col min="5" max="5" width="23.77734375" style="74" customWidth="1"/>
    <col min="6" max="6" width="2.5546875" style="98" customWidth="1"/>
    <col min="7" max="16384" width="8.88671875" style="98"/>
  </cols>
  <sheetData>
    <row r="1" spans="1:5" s="99" customFormat="1" ht="36" customHeight="1" x14ac:dyDescent="0.15">
      <c r="A1" s="59" t="s">
        <v>130</v>
      </c>
      <c r="B1" s="59"/>
      <c r="C1" s="59"/>
      <c r="D1" s="59"/>
      <c r="E1" s="59"/>
    </row>
    <row r="2" spans="1:5" s="64" customFormat="1" ht="24" customHeight="1" thickBot="1" x14ac:dyDescent="0.2">
      <c r="A2" s="60" t="s">
        <v>139</v>
      </c>
      <c r="B2" s="61"/>
      <c r="C2" s="62"/>
      <c r="D2" s="62"/>
      <c r="E2" s="63" t="s">
        <v>131</v>
      </c>
    </row>
    <row r="3" spans="1:5" ht="24" customHeight="1" thickTop="1" x14ac:dyDescent="0.15">
      <c r="A3" s="225" t="s">
        <v>141</v>
      </c>
      <c r="B3" s="65" t="s">
        <v>44</v>
      </c>
      <c r="C3" s="228" t="s">
        <v>191</v>
      </c>
      <c r="D3" s="229"/>
      <c r="E3" s="230"/>
    </row>
    <row r="4" spans="1:5" ht="24" customHeight="1" x14ac:dyDescent="0.15">
      <c r="A4" s="226"/>
      <c r="B4" s="66" t="s">
        <v>45</v>
      </c>
      <c r="C4" s="67">
        <v>210000</v>
      </c>
      <c r="D4" s="68" t="s">
        <v>142</v>
      </c>
      <c r="E4" s="69">
        <v>200000</v>
      </c>
    </row>
    <row r="5" spans="1:5" ht="24" customHeight="1" x14ac:dyDescent="0.15">
      <c r="A5" s="226"/>
      <c r="B5" s="66" t="s">
        <v>46</v>
      </c>
      <c r="C5" s="70">
        <v>0.95230000000000004</v>
      </c>
      <c r="D5" s="68" t="s">
        <v>28</v>
      </c>
      <c r="E5" s="69">
        <v>200000</v>
      </c>
    </row>
    <row r="6" spans="1:5" ht="24" customHeight="1" x14ac:dyDescent="0.15">
      <c r="A6" s="226"/>
      <c r="B6" s="66" t="s">
        <v>27</v>
      </c>
      <c r="C6" s="82">
        <v>44130</v>
      </c>
      <c r="D6" s="68" t="s">
        <v>77</v>
      </c>
      <c r="E6" s="102" t="s">
        <v>182</v>
      </c>
    </row>
    <row r="7" spans="1:5" ht="24" customHeight="1" x14ac:dyDescent="0.15">
      <c r="A7" s="226"/>
      <c r="B7" s="66" t="s">
        <v>47</v>
      </c>
      <c r="C7" s="100" t="s">
        <v>143</v>
      </c>
      <c r="D7" s="68" t="s">
        <v>48</v>
      </c>
      <c r="E7" s="71"/>
    </row>
    <row r="8" spans="1:5" ht="24" customHeight="1" x14ac:dyDescent="0.15">
      <c r="A8" s="226"/>
      <c r="B8" s="66" t="s">
        <v>49</v>
      </c>
      <c r="C8" s="101" t="s">
        <v>190</v>
      </c>
      <c r="D8" s="68" t="s">
        <v>30</v>
      </c>
      <c r="E8" s="103" t="s">
        <v>193</v>
      </c>
    </row>
    <row r="9" spans="1:5" ht="28.5" customHeight="1" thickBot="1" x14ac:dyDescent="0.2">
      <c r="A9" s="227"/>
      <c r="B9" s="72" t="s">
        <v>50</v>
      </c>
      <c r="C9" s="81" t="s">
        <v>104</v>
      </c>
      <c r="D9" s="73" t="s">
        <v>51</v>
      </c>
      <c r="E9" s="213" t="s">
        <v>196</v>
      </c>
    </row>
    <row r="10" spans="1:5" ht="24" customHeight="1" thickTop="1" x14ac:dyDescent="0.15">
      <c r="A10" s="225" t="s">
        <v>141</v>
      </c>
      <c r="B10" s="65" t="s">
        <v>44</v>
      </c>
      <c r="C10" s="228" t="s">
        <v>192</v>
      </c>
      <c r="D10" s="229"/>
      <c r="E10" s="230"/>
    </row>
    <row r="11" spans="1:5" ht="24" customHeight="1" x14ac:dyDescent="0.15">
      <c r="A11" s="226"/>
      <c r="B11" s="66" t="s">
        <v>45</v>
      </c>
      <c r="C11" s="67">
        <v>8000000</v>
      </c>
      <c r="D11" s="68" t="s">
        <v>142</v>
      </c>
      <c r="E11" s="69">
        <v>7520000</v>
      </c>
    </row>
    <row r="12" spans="1:5" ht="24" customHeight="1" x14ac:dyDescent="0.15">
      <c r="A12" s="226"/>
      <c r="B12" s="66" t="s">
        <v>46</v>
      </c>
      <c r="C12" s="70">
        <v>0.94</v>
      </c>
      <c r="D12" s="68" t="s">
        <v>28</v>
      </c>
      <c r="E12" s="69">
        <v>7520000</v>
      </c>
    </row>
    <row r="13" spans="1:5" ht="24" customHeight="1" x14ac:dyDescent="0.15">
      <c r="A13" s="226"/>
      <c r="B13" s="66" t="s">
        <v>27</v>
      </c>
      <c r="C13" s="82">
        <v>44131</v>
      </c>
      <c r="D13" s="68" t="s">
        <v>77</v>
      </c>
      <c r="E13" s="102" t="s">
        <v>182</v>
      </c>
    </row>
    <row r="14" spans="1:5" ht="24" customHeight="1" x14ac:dyDescent="0.15">
      <c r="A14" s="226"/>
      <c r="B14" s="66" t="s">
        <v>47</v>
      </c>
      <c r="C14" s="100" t="s">
        <v>143</v>
      </c>
      <c r="D14" s="68" t="s">
        <v>48</v>
      </c>
      <c r="E14" s="71"/>
    </row>
    <row r="15" spans="1:5" ht="24" customHeight="1" x14ac:dyDescent="0.15">
      <c r="A15" s="226"/>
      <c r="B15" s="66" t="s">
        <v>49</v>
      </c>
      <c r="C15" s="101" t="s">
        <v>190</v>
      </c>
      <c r="D15" s="68" t="s">
        <v>30</v>
      </c>
      <c r="E15" s="103" t="s">
        <v>194</v>
      </c>
    </row>
    <row r="16" spans="1:5" ht="24" customHeight="1" thickBot="1" x14ac:dyDescent="0.2">
      <c r="A16" s="227"/>
      <c r="B16" s="72" t="s">
        <v>50</v>
      </c>
      <c r="C16" s="81" t="s">
        <v>104</v>
      </c>
      <c r="D16" s="73" t="s">
        <v>51</v>
      </c>
      <c r="E16" s="213" t="s">
        <v>189</v>
      </c>
    </row>
    <row r="17" ht="24" customHeight="1" thickTop="1" x14ac:dyDescent="0.15"/>
  </sheetData>
  <mergeCells count="4">
    <mergeCell ref="A3:A9"/>
    <mergeCell ref="C3:E3"/>
    <mergeCell ref="A10:A16"/>
    <mergeCell ref="C10:E10"/>
  </mergeCells>
  <phoneticPr fontId="25" type="noConversion"/>
  <conditionalFormatting sqref="C7">
    <cfRule type="duplicateValues" dxfId="4" priority="219"/>
  </conditionalFormatting>
  <conditionalFormatting sqref="C9">
    <cfRule type="duplicateValues" dxfId="3" priority="195"/>
  </conditionalFormatting>
  <conditionalFormatting sqref="C14:C15">
    <cfRule type="duplicateValues" dxfId="2" priority="3"/>
  </conditionalFormatting>
  <conditionalFormatting sqref="C16">
    <cfRule type="duplicateValues" dxfId="1" priority="2"/>
  </conditionalFormatting>
  <conditionalFormatting sqref="C8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"/>
  <sheetViews>
    <sheetView showGridLines="0" zoomScale="85" zoomScaleNormal="85" workbookViewId="0">
      <selection activeCell="D19" sqref="D19:F19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6" s="39" customFormat="1" ht="36" customHeight="1" x14ac:dyDescent="0.15">
      <c r="A1" s="10" t="s">
        <v>132</v>
      </c>
      <c r="B1" s="10"/>
      <c r="C1" s="10"/>
      <c r="D1" s="95"/>
      <c r="E1" s="95"/>
      <c r="F1" s="95"/>
    </row>
    <row r="2" spans="1:6" ht="20.25" customHeight="1" thickBot="1" x14ac:dyDescent="0.2">
      <c r="A2" s="49" t="s">
        <v>137</v>
      </c>
      <c r="B2" s="34"/>
      <c r="C2" s="25"/>
      <c r="D2" s="96"/>
      <c r="E2" s="96"/>
      <c r="F2" s="97" t="s">
        <v>133</v>
      </c>
    </row>
    <row r="3" spans="1:6" ht="20.25" customHeight="1" thickTop="1" x14ac:dyDescent="0.15">
      <c r="A3" s="50" t="s">
        <v>26</v>
      </c>
      <c r="B3" s="248" t="s">
        <v>180</v>
      </c>
      <c r="C3" s="249"/>
      <c r="D3" s="249"/>
      <c r="E3" s="249"/>
      <c r="F3" s="250"/>
    </row>
    <row r="4" spans="1:6" ht="20.25" customHeight="1" x14ac:dyDescent="0.15">
      <c r="A4" s="251" t="s">
        <v>34</v>
      </c>
      <c r="B4" s="254" t="s">
        <v>27</v>
      </c>
      <c r="C4" s="254" t="s">
        <v>134</v>
      </c>
      <c r="D4" s="214" t="s">
        <v>35</v>
      </c>
      <c r="E4" s="214" t="s">
        <v>28</v>
      </c>
      <c r="F4" s="215" t="s">
        <v>88</v>
      </c>
    </row>
    <row r="5" spans="1:6" ht="20.25" customHeight="1" x14ac:dyDescent="0.15">
      <c r="A5" s="252"/>
      <c r="B5" s="255"/>
      <c r="C5" s="255"/>
      <c r="D5" s="214" t="s">
        <v>36</v>
      </c>
      <c r="E5" s="214" t="s">
        <v>29</v>
      </c>
      <c r="F5" s="215" t="s">
        <v>37</v>
      </c>
    </row>
    <row r="6" spans="1:6" ht="20.25" customHeight="1" x14ac:dyDescent="0.15">
      <c r="A6" s="252"/>
      <c r="B6" s="256" t="s">
        <v>181</v>
      </c>
      <c r="C6" s="258" t="s">
        <v>182</v>
      </c>
      <c r="D6" s="260">
        <v>210000</v>
      </c>
      <c r="E6" s="260">
        <v>200000</v>
      </c>
      <c r="F6" s="262">
        <v>0.95230000000000004</v>
      </c>
    </row>
    <row r="7" spans="1:6" ht="20.25" customHeight="1" x14ac:dyDescent="0.15">
      <c r="A7" s="253"/>
      <c r="B7" s="257"/>
      <c r="C7" s="259"/>
      <c r="D7" s="261"/>
      <c r="E7" s="261"/>
      <c r="F7" s="263"/>
    </row>
    <row r="8" spans="1:6" ht="20.25" customHeight="1" x14ac:dyDescent="0.15">
      <c r="A8" s="234" t="s">
        <v>30</v>
      </c>
      <c r="B8" s="216" t="s">
        <v>31</v>
      </c>
      <c r="C8" s="216" t="s">
        <v>135</v>
      </c>
      <c r="D8" s="236" t="s">
        <v>32</v>
      </c>
      <c r="E8" s="237"/>
      <c r="F8" s="238"/>
    </row>
    <row r="9" spans="1:6" ht="20.25" customHeight="1" x14ac:dyDescent="0.15">
      <c r="A9" s="235"/>
      <c r="B9" s="8" t="s">
        <v>185</v>
      </c>
      <c r="C9" s="8" t="s">
        <v>186</v>
      </c>
      <c r="D9" s="239" t="s">
        <v>195</v>
      </c>
      <c r="E9" s="240"/>
      <c r="F9" s="241"/>
    </row>
    <row r="10" spans="1:6" ht="20.25" customHeight="1" x14ac:dyDescent="0.15">
      <c r="A10" s="57" t="s">
        <v>136</v>
      </c>
      <c r="B10" s="242" t="s">
        <v>150</v>
      </c>
      <c r="C10" s="243"/>
      <c r="D10" s="243"/>
      <c r="E10" s="243"/>
      <c r="F10" s="244"/>
    </row>
    <row r="11" spans="1:6" ht="20.25" customHeight="1" x14ac:dyDescent="0.15">
      <c r="A11" s="57" t="s">
        <v>38</v>
      </c>
      <c r="B11" s="245" t="s">
        <v>138</v>
      </c>
      <c r="C11" s="246"/>
      <c r="D11" s="246"/>
      <c r="E11" s="246"/>
      <c r="F11" s="247"/>
    </row>
    <row r="12" spans="1:6" ht="20.25" customHeight="1" thickBot="1" x14ac:dyDescent="0.2">
      <c r="A12" s="51" t="s">
        <v>33</v>
      </c>
      <c r="B12" s="231"/>
      <c r="C12" s="232"/>
      <c r="D12" s="232"/>
      <c r="E12" s="232"/>
      <c r="F12" s="233"/>
    </row>
    <row r="13" spans="1:6" ht="20.25" customHeight="1" thickTop="1" x14ac:dyDescent="0.15">
      <c r="A13" s="50" t="s">
        <v>26</v>
      </c>
      <c r="B13" s="248" t="s">
        <v>183</v>
      </c>
      <c r="C13" s="249"/>
      <c r="D13" s="249"/>
      <c r="E13" s="249"/>
      <c r="F13" s="250"/>
    </row>
    <row r="14" spans="1:6" ht="20.25" customHeight="1" x14ac:dyDescent="0.15">
      <c r="A14" s="251" t="s">
        <v>34</v>
      </c>
      <c r="B14" s="254" t="s">
        <v>27</v>
      </c>
      <c r="C14" s="254" t="s">
        <v>134</v>
      </c>
      <c r="D14" s="221" t="s">
        <v>35</v>
      </c>
      <c r="E14" s="221" t="s">
        <v>28</v>
      </c>
      <c r="F14" s="222" t="s">
        <v>88</v>
      </c>
    </row>
    <row r="15" spans="1:6" ht="20.25" customHeight="1" x14ac:dyDescent="0.15">
      <c r="A15" s="252"/>
      <c r="B15" s="255"/>
      <c r="C15" s="255"/>
      <c r="D15" s="221" t="s">
        <v>36</v>
      </c>
      <c r="E15" s="221" t="s">
        <v>29</v>
      </c>
      <c r="F15" s="222" t="s">
        <v>37</v>
      </c>
    </row>
    <row r="16" spans="1:6" ht="20.25" customHeight="1" x14ac:dyDescent="0.15">
      <c r="A16" s="252"/>
      <c r="B16" s="256" t="s">
        <v>184</v>
      </c>
      <c r="C16" s="258" t="s">
        <v>182</v>
      </c>
      <c r="D16" s="260">
        <v>8000000</v>
      </c>
      <c r="E16" s="260">
        <v>7520000</v>
      </c>
      <c r="F16" s="262">
        <v>0.94</v>
      </c>
    </row>
    <row r="17" spans="1:6" ht="20.25" customHeight="1" x14ac:dyDescent="0.15">
      <c r="A17" s="253"/>
      <c r="B17" s="257"/>
      <c r="C17" s="259"/>
      <c r="D17" s="261"/>
      <c r="E17" s="261"/>
      <c r="F17" s="263"/>
    </row>
    <row r="18" spans="1:6" ht="20.25" customHeight="1" x14ac:dyDescent="0.15">
      <c r="A18" s="234" t="s">
        <v>30</v>
      </c>
      <c r="B18" s="223" t="s">
        <v>31</v>
      </c>
      <c r="C18" s="223" t="s">
        <v>135</v>
      </c>
      <c r="D18" s="236" t="s">
        <v>32</v>
      </c>
      <c r="E18" s="237"/>
      <c r="F18" s="238"/>
    </row>
    <row r="19" spans="1:6" ht="20.25" customHeight="1" x14ac:dyDescent="0.15">
      <c r="A19" s="235"/>
      <c r="B19" s="8" t="s">
        <v>187</v>
      </c>
      <c r="C19" s="8" t="s">
        <v>188</v>
      </c>
      <c r="D19" s="239" t="s">
        <v>197</v>
      </c>
      <c r="E19" s="240"/>
      <c r="F19" s="241"/>
    </row>
    <row r="20" spans="1:6" ht="20.25" customHeight="1" x14ac:dyDescent="0.15">
      <c r="A20" s="57" t="s">
        <v>136</v>
      </c>
      <c r="B20" s="242" t="s">
        <v>150</v>
      </c>
      <c r="C20" s="243"/>
      <c r="D20" s="243"/>
      <c r="E20" s="243"/>
      <c r="F20" s="244"/>
    </row>
    <row r="21" spans="1:6" ht="20.25" customHeight="1" x14ac:dyDescent="0.15">
      <c r="A21" s="57" t="s">
        <v>38</v>
      </c>
      <c r="B21" s="245" t="s">
        <v>138</v>
      </c>
      <c r="C21" s="246"/>
      <c r="D21" s="246"/>
      <c r="E21" s="246"/>
      <c r="F21" s="247"/>
    </row>
    <row r="22" spans="1:6" ht="20.25" customHeight="1" thickBot="1" x14ac:dyDescent="0.2">
      <c r="A22" s="51" t="s">
        <v>33</v>
      </c>
      <c r="B22" s="231"/>
      <c r="C22" s="232"/>
      <c r="D22" s="232"/>
      <c r="E22" s="232"/>
      <c r="F22" s="233"/>
    </row>
    <row r="23" spans="1:6" ht="20.25" customHeight="1" thickTop="1" x14ac:dyDescent="0.15"/>
  </sheetData>
  <mergeCells count="30">
    <mergeCell ref="B13:F13"/>
    <mergeCell ref="B20:F20"/>
    <mergeCell ref="B21:F21"/>
    <mergeCell ref="D19:F19"/>
    <mergeCell ref="B22:F22"/>
    <mergeCell ref="B14:B15"/>
    <mergeCell ref="C14:C15"/>
    <mergeCell ref="A18:A19"/>
    <mergeCell ref="D18:F18"/>
    <mergeCell ref="A14:A17"/>
    <mergeCell ref="B16:B17"/>
    <mergeCell ref="C16:C17"/>
    <mergeCell ref="D16:D17"/>
    <mergeCell ref="E16:E17"/>
    <mergeCell ref="F16:F17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B12:F12"/>
    <mergeCell ref="A8:A9"/>
    <mergeCell ref="D8:F8"/>
    <mergeCell ref="D9:F9"/>
    <mergeCell ref="B10:F10"/>
    <mergeCell ref="B11:F11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2022-01-26T01:29:31Z</dcterms:modified>
</cp:coreProperties>
</file>