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7월 작성중\"/>
    </mc:Choice>
  </mc:AlternateContent>
  <xr:revisionPtr revIDLastSave="0" documentId="13_ncr:1_{B77DCFDF-B01E-49A5-8657-E67278662166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9" l="1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C12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<sst xmlns="http://schemas.openxmlformats.org/spreadsheetml/2006/main" count="886" uniqueCount="267">
  <si>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</si>
  <si>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</si>
  <si>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</si>
  <si>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</si>
  <si>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</si>
  <si>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</si>
  <si>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</si>
  <si>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</si>
  <si>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</si>
  <si>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</si>
  <si>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</si>
  <si>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</si>
  <si>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</si>
  <si>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</si>
  <si>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</si>
  <si>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</si>
  <si>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</si>
  <si>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</si>
  <si>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</si>
  <si>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</si>
  <si>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</si>
  <si>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</si>
  <si>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</si>
  <si>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</si>
  <si>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</si>
  <si>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</si>
  <si>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</si>
  <si>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</si>
  <si>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</si>
  <si>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</si>
  <si>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</si>
  <si>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</si>
  <si>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</si>
  <si>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</si>
  <si>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</si>
  <si>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</si>
  <si>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</si>
  <si>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</si>
  <si>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</si>
  <si>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</si>
  <si>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</si>
  <si>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</si>
  <si>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</si>
  <si>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</si>
  <si>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</si>
  <si>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</si>
  <si>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</si>
  <si>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</si>
  <si>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</si>
  <si>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</si>
  <si>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</si>
  <si>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</si>
  <si>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</si>
  <si>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</si>
  <si>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</si>
  <si>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</si>
  <si>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</si>
  <si>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</si>
  <si>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</si>
  <si>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</si>
  <si>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</si>
  <si>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</si>
  <si>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</si>
  <si>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</si>
  <si>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</si>
  <si>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</si>
  <si>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</si>
  <si>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</si>
  <si>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</si>
  <si>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</si>
  <si>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</si>
  <si>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</si>
  <si>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</si>
  <si>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</si>
  <si>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</si>
  <si>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</si>
  <si>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</si>
  <si>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</si>
  <si>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</si>
  <si>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</si>
  <si>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</si>
  <si>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</si>
  <si>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</si>
  <si>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</si>
  <si>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</si>
  <si>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</si>
  <si>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</si>
  <si>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</si>
  <si>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</si>
  <si>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</si>
  <si>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</si>
  <si>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</si>
  <si>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</si>
  <si>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</si>
  <si>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</si>
  <si>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</si>
  <si>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</si>
  <si>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</si>
  <si>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</si>
  <si>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</si>
  <si>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</si>
  <si>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</si>
  <si>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</si>
  <si>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</si>
  <si>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</si>
  <si>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</si>
  <si>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</si>
  <si>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</si>
  <si>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</si>
  <si>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</si>
  <si>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</si>
  <si>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</si>
  <si>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</si>
  <si>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</si>
  <si>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</si>
  <si>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</si>
  <si>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</si>
  <si>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</si>
  <si>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</si>
  <si>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</si>
  <si>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</si>
  <si>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</si>
  <si>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</si>
  <si>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</si>
  <si>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</si>
  <si>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</si>
  <si>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</si>
  <si>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</si>
  <si>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</si>
  <si>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</si>
  <si>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</si>
  <si>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</si>
  <si>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</si>
  <si>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</si>
  <si>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</si>
  <si>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</si>
  <si>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</si>
  <si>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</si>
  <si>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㈜선진항공여행사(윤준식)</t>
    <phoneticPr fontId="37" type="noConversion"/>
  </si>
  <si>
    <t>위드어스렌탈(최인호)</t>
    <phoneticPr fontId="37" type="noConversion"/>
  </si>
  <si>
    <t>㈜제로쿨투어(박광수)</t>
    <phoneticPr fontId="37" type="noConversion"/>
  </si>
  <si>
    <t>서울특별시 송파구 올림픽로8길 23, 401호</t>
    <phoneticPr fontId="37" type="noConversion"/>
  </si>
  <si>
    <t>물품</t>
    <phoneticPr fontId="4" type="noConversion"/>
  </si>
  <si>
    <t>조달구입</t>
    <phoneticPr fontId="4" type="noConversion"/>
  </si>
  <si>
    <t>나라장터 종합쇼핑몰</t>
    <phoneticPr fontId="4" type="noConversion"/>
  </si>
  <si>
    <t>윤준식</t>
    <phoneticPr fontId="4" type="noConversion"/>
  </si>
  <si>
    <t>최인호</t>
    <phoneticPr fontId="4" type="noConversion"/>
  </si>
  <si>
    <t>박광수</t>
    <phoneticPr fontId="4" type="noConversion"/>
  </si>
  <si>
    <t>최세은</t>
    <phoneticPr fontId="4" type="noConversion"/>
  </si>
  <si>
    <t>031)729-9840</t>
    <phoneticPr fontId="4" type="noConversion"/>
  </si>
  <si>
    <t>해당사항 없음</t>
    <phoneticPr fontId="4" type="noConversion"/>
  </si>
  <si>
    <t>2025.6.30.</t>
    <phoneticPr fontId="4" type="noConversion"/>
  </si>
  <si>
    <t>2025.7.2.</t>
    <phoneticPr fontId="4" type="noConversion"/>
  </si>
  <si>
    <t>2025.7.1.</t>
    <phoneticPr fontId="4" type="noConversion"/>
  </si>
  <si>
    <t>풋풋 별빛축제 무비여름밤 영상장비 임차 계약</t>
    <phoneticPr fontId="4" type="noConversion"/>
  </si>
  <si>
    <t xml:space="preserve">이안아이티 빔플 남인천지점(빔프로젝터) </t>
    <phoneticPr fontId="4" type="noConversion"/>
  </si>
  <si>
    <t>2025.7.4.</t>
    <phoneticPr fontId="4" type="noConversion"/>
  </si>
  <si>
    <t>2025년 6월분 청소,위생용품(점보롤화장지) 구입 계약</t>
    <phoneticPr fontId="4" type="noConversion"/>
  </si>
  <si>
    <t>사단법인 장애인생산품판매지원협회</t>
    <phoneticPr fontId="4" type="noConversion"/>
  </si>
  <si>
    <t>2025.7.7.</t>
    <phoneticPr fontId="4" type="noConversion"/>
  </si>
  <si>
    <t>2025.7.22.</t>
    <phoneticPr fontId="4" type="noConversion"/>
  </si>
  <si>
    <t>복사용지 구입 계약</t>
    <phoneticPr fontId="4" type="noConversion"/>
  </si>
  <si>
    <t>사단법인 우리들행복나눔</t>
    <phoneticPr fontId="4" type="noConversion"/>
  </si>
  <si>
    <t>2025.7.17.</t>
    <phoneticPr fontId="4" type="noConversion"/>
  </si>
  <si>
    <t>풋풋 별빛축제 무비여름밤 부스장비 임차 계약</t>
    <phoneticPr fontId="37" type="noConversion"/>
  </si>
  <si>
    <t>위드어스렌탈</t>
    <phoneticPr fontId="37" type="noConversion"/>
  </si>
  <si>
    <t>2025.7.9.</t>
    <phoneticPr fontId="4" type="noConversion"/>
  </si>
  <si>
    <t>2025. 여름방학 AI-SW 천문캠프 프로그램 운영지원 차량 임차 계약</t>
    <phoneticPr fontId="37" type="noConversion"/>
  </si>
  <si>
    <t>어쩌다 국내일주 2차 차량 임차 계약</t>
    <phoneticPr fontId="37" type="noConversion"/>
  </si>
  <si>
    <t>2025년 청소년방과후아카데미 하이힐링원 캠프 차량 임차</t>
    <phoneticPr fontId="37" type="noConversion"/>
  </si>
  <si>
    <t>㈜선진항공여행사</t>
    <phoneticPr fontId="37" type="noConversion"/>
  </si>
  <si>
    <t>㈜제로쿨투어</t>
    <phoneticPr fontId="37" type="noConversion"/>
  </si>
  <si>
    <t>2025.7.22.</t>
    <phoneticPr fontId="37" type="noConversion"/>
  </si>
  <si>
    <t>2025.7.26.</t>
    <phoneticPr fontId="37" type="noConversion"/>
  </si>
  <si>
    <t>2025.7.23.</t>
    <phoneticPr fontId="37" type="noConversion"/>
  </si>
  <si>
    <t>2025.7.28.</t>
    <phoneticPr fontId="37" type="noConversion"/>
  </si>
  <si>
    <t>2025.7.30.</t>
    <phoneticPr fontId="37" type="noConversion"/>
  </si>
  <si>
    <t>2025.7.14</t>
    <phoneticPr fontId="4" type="noConversion"/>
  </si>
  <si>
    <t>2025년 인터넷전화 신청(2차) -7월</t>
    <phoneticPr fontId="4" type="noConversion"/>
  </si>
  <si>
    <t>2025년 인터넷망 신청(2차) - 7월</t>
    <phoneticPr fontId="4" type="noConversion"/>
  </si>
  <si>
    <t>풋풋 별빛축제 무비여름밤 영상장비 임차 계약</t>
  </si>
  <si>
    <t>풋풋 별빛축제 무비여름밤 부스장비 임차 계약</t>
  </si>
  <si>
    <t>복사용지 구입</t>
  </si>
  <si>
    <t>2025년 6월분 청소위생용품(점보롤화장지) 구입</t>
  </si>
  <si>
    <t>수영장 천장 디퓨져 교체 공사</t>
  </si>
  <si>
    <t>야탑유스센터 사인물 제작 및 설치 계약</t>
  </si>
  <si>
    <t>2025. 여름방학 AI-SW 천문캠프 프로그램 운영지원 차량 임차 계약</t>
  </si>
  <si>
    <t>어쩌다 국내일주 2차 차량 임차 계약</t>
  </si>
  <si>
    <t>전기설비 증설 및 개선 공사</t>
  </si>
  <si>
    <t>2025년 청소년방과후아카데미 하이힐링원 캠프 차량 임차</t>
  </si>
  <si>
    <t>청년사업 콘텐츠 제작 및 SNS광고 계약</t>
  </si>
  <si>
    <t>이안아이티 빔플 남인천지점(장광근)</t>
    <phoneticPr fontId="37" type="noConversion"/>
  </si>
  <si>
    <t>인천광역시 남동구 문화서로46번길(구월동)</t>
    <phoneticPr fontId="37" type="noConversion"/>
  </si>
  <si>
    <t>경기도 남양주시 경춘로 364, 501호(다산동)</t>
    <phoneticPr fontId="4" type="noConversion"/>
  </si>
  <si>
    <t>일반</t>
    <phoneticPr fontId="4" type="noConversion"/>
  </si>
  <si>
    <t>2025.7.2. ~ 7.17.</t>
    <phoneticPr fontId="4" type="noConversion"/>
  </si>
  <si>
    <t>2025.7.3.</t>
    <phoneticPr fontId="4" type="noConversion"/>
  </si>
  <si>
    <t>사단법인 우리들행복나눔(송순호)</t>
    <phoneticPr fontId="37" type="noConversion"/>
  </si>
  <si>
    <t>사단법인장애인생산품판매지원협회(이용국)</t>
    <phoneticPr fontId="37" type="noConversion"/>
  </si>
  <si>
    <t>2025.7.7. ~ 7.22.</t>
    <phoneticPr fontId="4" type="noConversion"/>
  </si>
  <si>
    <t>2025.7.15.</t>
    <phoneticPr fontId="4" type="noConversion"/>
  </si>
  <si>
    <t>2025.8.1. ~ 8.25.</t>
    <phoneticPr fontId="4" type="noConversion"/>
  </si>
  <si>
    <t>2025.8.25.(예정)</t>
    <phoneticPr fontId="4" type="noConversion"/>
  </si>
  <si>
    <t>주식회사 대창엔지니어링(최윤희)</t>
    <phoneticPr fontId="37" type="noConversion"/>
  </si>
  <si>
    <t>성남시 수정구 복정로158번길 19 101호</t>
    <phoneticPr fontId="37" type="noConversion"/>
  </si>
  <si>
    <t>전자계약(본부)</t>
    <phoneticPr fontId="4" type="noConversion"/>
  </si>
  <si>
    <t>공사</t>
    <phoneticPr fontId="4" type="noConversion"/>
  </si>
  <si>
    <t xml:space="preserve">여성기업 1인견적 </t>
    <phoneticPr fontId="4" type="noConversion"/>
  </si>
  <si>
    <t>지오엠코리아(서동혁)</t>
    <phoneticPr fontId="37" type="noConversion"/>
  </si>
  <si>
    <t>성남시 분당구 구미192 LG트윈하우스 116호</t>
    <phoneticPr fontId="37" type="noConversion"/>
  </si>
  <si>
    <t>2025.7.18.</t>
    <phoneticPr fontId="4" type="noConversion"/>
  </si>
  <si>
    <t>2025.7.21. ~ 8.4.</t>
    <phoneticPr fontId="4" type="noConversion"/>
  </si>
  <si>
    <t>2025.8.4.(예정)</t>
    <phoneticPr fontId="4" type="noConversion"/>
  </si>
  <si>
    <t xml:space="preserve">성남시 분당구 서현로170 풍림아이원오피스텔 D동 1501호 </t>
    <phoneticPr fontId="4" type="noConversion"/>
  </si>
  <si>
    <t xml:space="preserve">  수영장 탈의실 개선공사 </t>
    <phoneticPr fontId="4" type="noConversion"/>
  </si>
  <si>
    <t>2025.7.23.</t>
    <phoneticPr fontId="4" type="noConversion"/>
  </si>
  <si>
    <t>2025.8.7. ~ 8.25.</t>
    <phoneticPr fontId="4" type="noConversion"/>
  </si>
  <si>
    <t>주식회사 집텍(염경학)</t>
    <phoneticPr fontId="37" type="noConversion"/>
  </si>
  <si>
    <t>성남시 중원구 광명로 342번길 2(금광동)</t>
    <phoneticPr fontId="37" type="noConversion"/>
  </si>
  <si>
    <t>㈜신광전기(서경환, 윤은옥)</t>
    <phoneticPr fontId="37" type="noConversion"/>
  </si>
  <si>
    <t>경기도 하남시 검단산로34번길 35-17(하산곡동)</t>
    <phoneticPr fontId="37" type="noConversion"/>
  </si>
  <si>
    <t>2025.7.28. ~ 8.20.</t>
    <phoneticPr fontId="4" type="noConversion"/>
  </si>
  <si>
    <t>2025.8.20.(예정)</t>
    <phoneticPr fontId="4" type="noConversion"/>
  </si>
  <si>
    <t>2025.7.28. ~ 7.30.</t>
    <phoneticPr fontId="4" type="noConversion"/>
  </si>
  <si>
    <t>2025.7.30.</t>
    <phoneticPr fontId="4" type="noConversion"/>
  </si>
  <si>
    <t>2025.7.23. ~ 8.8.</t>
    <phoneticPr fontId="4" type="noConversion"/>
  </si>
  <si>
    <t>2025.8.8.</t>
    <phoneticPr fontId="4" type="noConversion"/>
  </si>
  <si>
    <t>디블러(최은빈)</t>
    <phoneticPr fontId="37" type="noConversion"/>
  </si>
  <si>
    <t>서울특별시 송파구 백제고분로7길 32-29, 4층(잠실동)</t>
    <phoneticPr fontId="37" type="noConversion"/>
  </si>
  <si>
    <t>장광근</t>
    <phoneticPr fontId="4" type="noConversion"/>
  </si>
  <si>
    <t>송순호</t>
    <phoneticPr fontId="4" type="noConversion"/>
  </si>
  <si>
    <t>경기도 평택시 고덕중앙로320, 937호</t>
    <phoneticPr fontId="37" type="noConversion"/>
  </si>
  <si>
    <t>광주광역시 북구 문화소통로170,11층1101-2호(용봉동)</t>
    <phoneticPr fontId="37" type="noConversion"/>
  </si>
  <si>
    <t>이용국</t>
    <phoneticPr fontId="4" type="noConversion"/>
  </si>
  <si>
    <t>최윤희</t>
    <phoneticPr fontId="4" type="noConversion"/>
  </si>
  <si>
    <t>서동혁</t>
    <phoneticPr fontId="4" type="noConversion"/>
  </si>
  <si>
    <t>염경학</t>
    <phoneticPr fontId="4" type="noConversion"/>
  </si>
  <si>
    <t>서경환, 윤은옥</t>
    <phoneticPr fontId="4" type="noConversion"/>
  </si>
  <si>
    <t>최은빈</t>
    <phoneticPr fontId="4" type="noConversion"/>
  </si>
  <si>
    <t xml:space="preserve">2025년 승강기 위탁관리 - 7월   </t>
    <phoneticPr fontId="4" type="noConversion"/>
  </si>
  <si>
    <t>2025.7.31.</t>
    <phoneticPr fontId="4" type="noConversion"/>
  </si>
  <si>
    <t>2025.8.1.</t>
    <phoneticPr fontId="4" type="noConversion"/>
  </si>
  <si>
    <t>2025년 무인경비시스템 위탁 - 7월</t>
    <phoneticPr fontId="4" type="noConversion"/>
  </si>
  <si>
    <t>2025년 시설관리용역 위탁 - 7월</t>
    <phoneticPr fontId="4" type="noConversion"/>
  </si>
  <si>
    <t>2025년 소방 안전관리 위탁대행 - 7월</t>
    <phoneticPr fontId="4" type="noConversion"/>
  </si>
  <si>
    <t>2025년 수직형 휠체어리프트 위탁관리 - 7월</t>
    <phoneticPr fontId="4" type="noConversion"/>
  </si>
  <si>
    <t>2025년 승강기 위탁관리 - 7월</t>
    <phoneticPr fontId="4" type="noConversion"/>
  </si>
  <si>
    <t>2025년 청소년상담실 복합기 임대차 위탁관리 - 7월</t>
    <phoneticPr fontId="4" type="noConversion"/>
  </si>
  <si>
    <t>2025.8.4.</t>
    <phoneticPr fontId="4" type="noConversion"/>
  </si>
  <si>
    <t>2025년 청소년방과후아카데미 복합기 임대차 위탁관리 - 7월</t>
    <phoneticPr fontId="4" type="noConversion"/>
  </si>
  <si>
    <t>2025년 청소년방과후아카데미 위탁급식 용역 - 7월</t>
    <phoneticPr fontId="4" type="noConversion"/>
  </si>
  <si>
    <t>2025년 셔틀버스 임차(2차) 용역 - 7월</t>
    <phoneticPr fontId="4" type="noConversion"/>
  </si>
  <si>
    <t>2025년 복합기 임대차 위탁관리 - 7월</t>
    <phoneticPr fontId="4" type="noConversion"/>
  </si>
  <si>
    <t>청소년방과후아카데미 특별 진로체험활동 차량 임차</t>
    <phoneticPr fontId="4" type="noConversion"/>
  </si>
  <si>
    <t>수의</t>
    <phoneticPr fontId="4" type="noConversion"/>
  </si>
  <si>
    <t>031)729-9840</t>
  </si>
  <si>
    <t>청소년방과후아카데미 유레카 과학융합 메이커활동 프로그램</t>
    <phoneticPr fontId="4" type="noConversion"/>
  </si>
  <si>
    <t>2025년 수련관 방역 소독 위탁관리(연6회) - 4차</t>
    <phoneticPr fontId="4" type="noConversion"/>
  </si>
  <si>
    <t>2025.8.5.</t>
    <phoneticPr fontId="4" type="noConversion"/>
  </si>
  <si>
    <t>2025.8.3.</t>
    <phoneticPr fontId="4" type="noConversion"/>
  </si>
  <si>
    <t>2025. 정책제안대회 디지털 시민교육 프로그램 용역 2차 대금 지급</t>
    <phoneticPr fontId="37" type="noConversion"/>
  </si>
  <si>
    <t>그로잉업코칭센터</t>
    <phoneticPr fontId="37" type="noConversion"/>
  </si>
  <si>
    <t>2025.4.14.</t>
    <phoneticPr fontId="37" type="noConversion"/>
  </si>
  <si>
    <t>2025.11.15.</t>
    <phoneticPr fontId="37" type="noConversion"/>
  </si>
  <si>
    <t>2025.7.31.</t>
    <phoneticPr fontId="37" type="noConversion"/>
  </si>
  <si>
    <t>2025.8.1.</t>
    <phoneticPr fontId="37" type="noConversion"/>
  </si>
  <si>
    <t>2025년 정수기 비데 공기청정기 가습기 위탁관리 - 7월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</si>
</sst>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8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41" fontId="39" fillId="3" borderId="54" xfId="1" applyFont="1" applyFill="1" applyBorder="1" applyAlignment="1">
      <alignment horizontal="center"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shrinkToFit="1"/>
    </xf>
    <xf numFmtId="41" fontId="29" fillId="4" borderId="2" xfId="1" applyFont="1" applyFill="1" applyBorder="1" applyAlignment="1">
      <alignment horizontal="center" vertical="center" wrapText="1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41" fontId="29" fillId="0" borderId="56" xfId="1" applyFont="1" applyFill="1" applyBorder="1" applyAlignment="1">
      <alignment horizontal="right" vertical="center" wrapText="1"/>
    </xf>
    <xf numFmtId="0" fontId="29" fillId="0" borderId="57" xfId="0" applyFont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41" fontId="29" fillId="0" borderId="14" xfId="8" applyFont="1" applyBorder="1" applyAlignment="1">
      <alignment horizontal="right" vertical="distributed"/>
    </xf>
    <xf numFmtId="0" fontId="42" fillId="3" borderId="14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0" fontId="27" fillId="3" borderId="2" xfId="0" applyFont="1" applyFill="1" applyBorder="1" applyAlignment="1">
      <alignment horizontal="center" vertical="center" shrinkToFit="1"/>
    </xf>
    <xf numFmtId="0" fontId="41" fillId="3" borderId="2" xfId="0" applyFont="1" applyFill="1" applyBorder="1" applyAlignment="1">
      <alignment horizontal="center" vertical="center" shrinkToFit="1"/>
    </xf>
    <xf numFmtId="41" fontId="40" fillId="3" borderId="2" xfId="1" applyFont="1" applyFill="1" applyBorder="1" applyAlignment="1">
      <alignment vertical="center"/>
    </xf>
    <xf numFmtId="0" fontId="40" fillId="3" borderId="2" xfId="0" applyFont="1" applyFill="1" applyBorder="1" applyAlignment="1">
      <alignment horizontal="center" vertical="center"/>
    </xf>
  </cellXfs>
  <cellStyles count="88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22" sqref="C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9" t="s">
        <v>42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50"/>
      <c r="K2" s="150"/>
      <c r="L2" s="6"/>
    </row>
    <row r="3" spans="1:12" ht="29.25" customHeight="1" x14ac:dyDescent="0.15">
      <c r="A3" s="116" t="s">
        <v>43</v>
      </c>
      <c r="B3" s="116" t="s">
        <v>25</v>
      </c>
      <c r="C3" s="116" t="s">
        <v>44</v>
      </c>
      <c r="D3" s="116" t="s">
        <v>45</v>
      </c>
      <c r="E3" s="116" t="s">
        <v>46</v>
      </c>
      <c r="F3" s="117" t="s">
        <v>47</v>
      </c>
      <c r="G3" s="116" t="s">
        <v>48</v>
      </c>
      <c r="H3" s="118" t="s">
        <v>49</v>
      </c>
      <c r="I3" s="119" t="s">
        <v>26</v>
      </c>
      <c r="J3" s="119" t="s">
        <v>50</v>
      </c>
      <c r="K3" s="119" t="s">
        <v>51</v>
      </c>
      <c r="L3" s="119" t="s">
        <v>1</v>
      </c>
    </row>
    <row r="4" spans="1:12" s="29" customFormat="1" ht="38.25" customHeight="1" x14ac:dyDescent="0.15">
      <c r="A4" s="99"/>
      <c r="B4" s="99"/>
      <c r="C4" s="99" t="s">
        <v>150</v>
      </c>
      <c r="D4" s="99"/>
      <c r="E4" s="99"/>
      <c r="F4" s="100"/>
      <c r="G4" s="99"/>
      <c r="H4" s="101"/>
      <c r="I4" s="102"/>
      <c r="J4" s="102"/>
      <c r="K4" s="102"/>
      <c r="L4" s="102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M7" sqref="M6:M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51" t="s">
        <v>62</v>
      </c>
      <c r="B1" s="151"/>
      <c r="C1" s="151"/>
      <c r="D1" s="151"/>
      <c r="E1" s="151"/>
      <c r="F1" s="151"/>
      <c r="G1" s="151"/>
      <c r="H1" s="151"/>
      <c r="I1" s="151"/>
    </row>
    <row r="2" spans="1:9" ht="26.25" thickBot="1" x14ac:dyDescent="0.2">
      <c r="A2" s="198" t="s">
        <v>134</v>
      </c>
      <c r="B2" s="198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05" t="s">
        <v>3</v>
      </c>
      <c r="B3" s="203" t="s">
        <v>4</v>
      </c>
      <c r="C3" s="203" t="s">
        <v>52</v>
      </c>
      <c r="D3" s="203" t="s">
        <v>64</v>
      </c>
      <c r="E3" s="199" t="s">
        <v>67</v>
      </c>
      <c r="F3" s="200"/>
      <c r="G3" s="199" t="s">
        <v>68</v>
      </c>
      <c r="H3" s="200"/>
      <c r="I3" s="201" t="s">
        <v>63</v>
      </c>
    </row>
    <row r="4" spans="1:9" ht="28.5" customHeight="1" x14ac:dyDescent="0.15">
      <c r="A4" s="206"/>
      <c r="B4" s="204"/>
      <c r="C4" s="204"/>
      <c r="D4" s="204"/>
      <c r="E4" s="19" t="s">
        <v>65</v>
      </c>
      <c r="F4" s="19" t="s">
        <v>66</v>
      </c>
      <c r="G4" s="19" t="s">
        <v>65</v>
      </c>
      <c r="H4" s="19" t="s">
        <v>66</v>
      </c>
      <c r="I4" s="202"/>
    </row>
    <row r="5" spans="1:9" ht="28.5" customHeight="1" thickBot="1" x14ac:dyDescent="0.2">
      <c r="A5" s="36"/>
      <c r="B5" s="135" t="s">
        <v>150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="130" zoomScaleNormal="130" workbookViewId="0">
      <selection activeCell="C10" sqref="C10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49" t="s">
        <v>54</v>
      </c>
      <c r="B1" s="149"/>
      <c r="C1" s="149"/>
      <c r="D1" s="149"/>
      <c r="E1" s="149"/>
      <c r="F1" s="149"/>
      <c r="G1" s="149"/>
      <c r="H1" s="149"/>
      <c r="I1" s="149"/>
    </row>
    <row r="2" spans="1:12" s="8" customFormat="1" ht="45" customHeight="1" x14ac:dyDescent="0.15">
      <c r="A2" s="68" t="s">
        <v>134</v>
      </c>
      <c r="B2" s="56"/>
      <c r="C2" s="72"/>
      <c r="D2" s="71"/>
      <c r="E2" s="71"/>
      <c r="F2" s="70"/>
      <c r="G2" s="70"/>
      <c r="H2" s="70"/>
      <c r="I2" s="70"/>
      <c r="J2" s="150"/>
      <c r="K2" s="150"/>
      <c r="L2" s="6"/>
    </row>
    <row r="3" spans="1:12" ht="33" customHeight="1" x14ac:dyDescent="0.15">
      <c r="A3" s="120" t="s">
        <v>24</v>
      </c>
      <c r="B3" s="121" t="s">
        <v>25</v>
      </c>
      <c r="C3" s="122" t="s">
        <v>91</v>
      </c>
      <c r="D3" s="120" t="s">
        <v>0</v>
      </c>
      <c r="E3" s="123" t="s">
        <v>92</v>
      </c>
      <c r="F3" s="120" t="s">
        <v>94</v>
      </c>
      <c r="G3" s="120" t="s">
        <v>27</v>
      </c>
      <c r="H3" s="120" t="s">
        <v>28</v>
      </c>
      <c r="I3" s="120" t="s">
        <v>1</v>
      </c>
    </row>
    <row r="4" spans="1:12" s="84" customFormat="1" ht="36" customHeight="1" x14ac:dyDescent="0.15">
      <c r="A4" s="137">
        <v>2025</v>
      </c>
      <c r="B4" s="138">
        <v>8</v>
      </c>
      <c r="C4" s="139" t="s">
        <v>253</v>
      </c>
      <c r="D4" s="139" t="s">
        <v>254</v>
      </c>
      <c r="E4" s="140">
        <v>500</v>
      </c>
      <c r="F4" s="139" t="s">
        <v>133</v>
      </c>
      <c r="G4" s="139" t="s">
        <v>148</v>
      </c>
      <c r="H4" s="139" t="s">
        <v>149</v>
      </c>
      <c r="I4" s="141"/>
      <c r="J4" s="97"/>
      <c r="K4" s="98"/>
      <c r="L4" s="97"/>
    </row>
    <row r="5" spans="1:12" s="84" customFormat="1" ht="36" customHeight="1" thickBot="1" x14ac:dyDescent="0.2">
      <c r="A5" s="142">
        <v>2025</v>
      </c>
      <c r="B5" s="143">
        <v>8</v>
      </c>
      <c r="C5" s="144" t="s">
        <v>256</v>
      </c>
      <c r="D5" s="145" t="s">
        <v>132</v>
      </c>
      <c r="E5" s="146">
        <v>9000</v>
      </c>
      <c r="F5" s="147" t="s">
        <v>133</v>
      </c>
      <c r="G5" s="145" t="s">
        <v>148</v>
      </c>
      <c r="H5" s="145" t="s">
        <v>255</v>
      </c>
      <c r="I5" s="148"/>
      <c r="J5" s="97"/>
      <c r="K5" s="98"/>
      <c r="L5" s="97"/>
    </row>
    <row r="6" spans="1:12" ht="16.5" customHeight="1" x14ac:dyDescent="0.15"/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5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49" t="s">
        <v>61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50"/>
      <c r="K2" s="150"/>
      <c r="L2" s="6"/>
    </row>
    <row r="3" spans="1:13" ht="42" customHeight="1" x14ac:dyDescent="0.15">
      <c r="A3" s="119" t="s">
        <v>24</v>
      </c>
      <c r="B3" s="116" t="s">
        <v>25</v>
      </c>
      <c r="C3" s="119" t="s">
        <v>60</v>
      </c>
      <c r="D3" s="119" t="s">
        <v>59</v>
      </c>
      <c r="E3" s="119" t="s">
        <v>0</v>
      </c>
      <c r="F3" s="117" t="s">
        <v>58</v>
      </c>
      <c r="G3" s="116" t="s">
        <v>57</v>
      </c>
      <c r="H3" s="116" t="s">
        <v>56</v>
      </c>
      <c r="I3" s="117" t="s">
        <v>55</v>
      </c>
      <c r="J3" s="119" t="s">
        <v>26</v>
      </c>
      <c r="K3" s="119" t="s">
        <v>27</v>
      </c>
      <c r="L3" s="119" t="s">
        <v>28</v>
      </c>
      <c r="M3" s="119" t="s">
        <v>1</v>
      </c>
    </row>
    <row r="4" spans="1:13" s="85" customFormat="1" ht="46.5" customHeight="1" x14ac:dyDescent="0.15">
      <c r="A4" s="103"/>
      <c r="B4" s="103"/>
      <c r="C4" s="103" t="s">
        <v>150</v>
      </c>
      <c r="D4" s="103"/>
      <c r="E4" s="103"/>
      <c r="F4" s="104"/>
      <c r="G4" s="105"/>
      <c r="H4" s="105"/>
      <c r="I4" s="104"/>
      <c r="J4" s="103"/>
      <c r="K4" s="103"/>
      <c r="L4" s="103"/>
      <c r="M4" s="106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15" sqref="D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51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45" customHeight="1" thickBot="1" x14ac:dyDescent="0.2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50" t="s">
        <v>2</v>
      </c>
      <c r="K2" s="150"/>
    </row>
    <row r="3" spans="1:11" ht="32.25" customHeight="1" x14ac:dyDescent="0.15">
      <c r="A3" s="124" t="s">
        <v>3</v>
      </c>
      <c r="B3" s="125" t="s">
        <v>4</v>
      </c>
      <c r="C3" s="125" t="s">
        <v>0</v>
      </c>
      <c r="D3" s="125" t="s">
        <v>72</v>
      </c>
      <c r="E3" s="125" t="s">
        <v>73</v>
      </c>
      <c r="F3" s="125" t="s">
        <v>74</v>
      </c>
      <c r="G3" s="125" t="s">
        <v>75</v>
      </c>
      <c r="H3" s="125" t="s">
        <v>76</v>
      </c>
      <c r="I3" s="125" t="s">
        <v>77</v>
      </c>
      <c r="J3" s="125" t="s">
        <v>78</v>
      </c>
      <c r="K3" s="126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51" t="s">
        <v>79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50" t="s">
        <v>2</v>
      </c>
      <c r="K2" s="150"/>
    </row>
    <row r="3" spans="1:11" ht="26.25" customHeight="1" x14ac:dyDescent="0.15">
      <c r="A3" s="127" t="s">
        <v>80</v>
      </c>
      <c r="B3" s="128" t="s">
        <v>81</v>
      </c>
      <c r="C3" s="128" t="s">
        <v>82</v>
      </c>
      <c r="D3" s="128" t="s">
        <v>83</v>
      </c>
      <c r="E3" s="128" t="s">
        <v>84</v>
      </c>
      <c r="F3" s="128" t="s">
        <v>85</v>
      </c>
      <c r="G3" s="128" t="s">
        <v>86</v>
      </c>
      <c r="H3" s="128" t="s">
        <v>87</v>
      </c>
      <c r="I3" s="128" t="s">
        <v>88</v>
      </c>
      <c r="J3" s="128" t="s">
        <v>89</v>
      </c>
      <c r="K3" s="128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5"/>
  <sheetViews>
    <sheetView topLeftCell="A3" zoomScale="115" zoomScaleNormal="115" workbookViewId="0">
      <selection activeCell="C25" sqref="C25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52" t="s">
        <v>114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65" customFormat="1" ht="25.5" customHeight="1" x14ac:dyDescent="0.15">
      <c r="A2" s="57" t="s">
        <v>134</v>
      </c>
      <c r="B2" s="63"/>
      <c r="C2" s="64"/>
      <c r="D2" s="79"/>
      <c r="E2" s="64"/>
      <c r="F2" s="64"/>
      <c r="G2" s="64"/>
      <c r="H2" s="64"/>
      <c r="J2" s="60" t="s">
        <v>112</v>
      </c>
      <c r="K2" s="66"/>
      <c r="L2" s="66"/>
    </row>
    <row r="3" spans="1:12" ht="24.75" customHeight="1" x14ac:dyDescent="0.15">
      <c r="A3" s="111" t="s">
        <v>3</v>
      </c>
      <c r="B3" s="112" t="s">
        <v>81</v>
      </c>
      <c r="C3" s="112" t="s">
        <v>107</v>
      </c>
      <c r="D3" s="113" t="s">
        <v>108</v>
      </c>
      <c r="E3" s="112" t="s">
        <v>109</v>
      </c>
      <c r="F3" s="112" t="s">
        <v>110</v>
      </c>
      <c r="G3" s="112" t="s">
        <v>111</v>
      </c>
      <c r="H3" s="114" t="s">
        <v>41</v>
      </c>
      <c r="I3" s="112" t="s">
        <v>8</v>
      </c>
      <c r="J3" s="115" t="s">
        <v>5</v>
      </c>
    </row>
    <row r="4" spans="1:12" ht="19.5" customHeight="1" x14ac:dyDescent="0.15">
      <c r="A4" s="107" t="s">
        <v>133</v>
      </c>
      <c r="B4" s="107" t="s">
        <v>250</v>
      </c>
      <c r="C4" s="107" t="s">
        <v>131</v>
      </c>
      <c r="D4" s="108">
        <v>53360000</v>
      </c>
      <c r="E4" s="107" t="s">
        <v>116</v>
      </c>
      <c r="F4" s="107" t="s">
        <v>122</v>
      </c>
      <c r="G4" s="107" t="s">
        <v>123</v>
      </c>
      <c r="H4" s="109" t="s">
        <v>240</v>
      </c>
      <c r="I4" s="109" t="s">
        <v>241</v>
      </c>
      <c r="J4" s="110"/>
    </row>
    <row r="5" spans="1:12" ht="19.5" customHeight="1" x14ac:dyDescent="0.15">
      <c r="A5" s="107" t="s">
        <v>133</v>
      </c>
      <c r="B5" s="107" t="s">
        <v>266</v>
      </c>
      <c r="C5" s="107" t="s">
        <v>102</v>
      </c>
      <c r="D5" s="108">
        <v>18024480</v>
      </c>
      <c r="E5" s="107" t="s">
        <v>127</v>
      </c>
      <c r="F5" s="107" t="s">
        <v>122</v>
      </c>
      <c r="G5" s="107" t="s">
        <v>123</v>
      </c>
      <c r="H5" s="109" t="s">
        <v>240</v>
      </c>
      <c r="I5" s="109" t="s">
        <v>248</v>
      </c>
      <c r="J5" s="110"/>
    </row>
    <row r="6" spans="1:12" ht="19.5" customHeight="1" x14ac:dyDescent="0.15">
      <c r="A6" s="107" t="s">
        <v>133</v>
      </c>
      <c r="B6" s="107" t="s">
        <v>257</v>
      </c>
      <c r="C6" s="107" t="s">
        <v>105</v>
      </c>
      <c r="D6" s="108">
        <v>6840000</v>
      </c>
      <c r="E6" s="107" t="s">
        <v>121</v>
      </c>
      <c r="F6" s="107" t="s">
        <v>122</v>
      </c>
      <c r="G6" s="107" t="s">
        <v>123</v>
      </c>
      <c r="H6" s="109" t="s">
        <v>259</v>
      </c>
      <c r="I6" s="109" t="s">
        <v>258</v>
      </c>
      <c r="J6" s="110"/>
    </row>
    <row r="7" spans="1:12" ht="19.5" customHeight="1" x14ac:dyDescent="0.15">
      <c r="A7" s="107" t="s">
        <v>133</v>
      </c>
      <c r="B7" s="107" t="s">
        <v>252</v>
      </c>
      <c r="C7" s="107" t="s">
        <v>117</v>
      </c>
      <c r="D7" s="108">
        <v>4860000</v>
      </c>
      <c r="E7" s="107" t="s">
        <v>126</v>
      </c>
      <c r="F7" s="107" t="s">
        <v>122</v>
      </c>
      <c r="G7" s="107" t="s">
        <v>123</v>
      </c>
      <c r="H7" s="109" t="s">
        <v>240</v>
      </c>
      <c r="I7" s="109" t="s">
        <v>248</v>
      </c>
      <c r="J7" s="110"/>
    </row>
    <row r="8" spans="1:12" ht="19.5" customHeight="1" x14ac:dyDescent="0.15">
      <c r="A8" s="107" t="s">
        <v>133</v>
      </c>
      <c r="B8" s="107" t="s">
        <v>247</v>
      </c>
      <c r="C8" s="107" t="s">
        <v>117</v>
      </c>
      <c r="D8" s="108">
        <v>600000</v>
      </c>
      <c r="E8" s="107" t="s">
        <v>121</v>
      </c>
      <c r="F8" s="107" t="s">
        <v>122</v>
      </c>
      <c r="G8" s="107" t="s">
        <v>123</v>
      </c>
      <c r="H8" s="109" t="s">
        <v>240</v>
      </c>
      <c r="I8" s="109" t="s">
        <v>248</v>
      </c>
      <c r="J8" s="110"/>
    </row>
    <row r="9" spans="1:12" ht="19.5" customHeight="1" x14ac:dyDescent="0.15">
      <c r="A9" s="107" t="s">
        <v>133</v>
      </c>
      <c r="B9" s="107" t="s">
        <v>249</v>
      </c>
      <c r="C9" s="107" t="s">
        <v>117</v>
      </c>
      <c r="D9" s="108">
        <v>1620000</v>
      </c>
      <c r="E9" s="107" t="s">
        <v>124</v>
      </c>
      <c r="F9" s="107" t="s">
        <v>122</v>
      </c>
      <c r="G9" s="107" t="s">
        <v>123</v>
      </c>
      <c r="H9" s="109" t="s">
        <v>240</v>
      </c>
      <c r="I9" s="109" t="s">
        <v>248</v>
      </c>
      <c r="J9" s="110"/>
    </row>
    <row r="10" spans="1:12" ht="19.5" customHeight="1" x14ac:dyDescent="0.15">
      <c r="A10" s="107" t="s">
        <v>133</v>
      </c>
      <c r="B10" s="107" t="s">
        <v>239</v>
      </c>
      <c r="C10" s="107" t="s">
        <v>118</v>
      </c>
      <c r="D10" s="108">
        <v>8208000</v>
      </c>
      <c r="E10" s="107" t="s">
        <v>124</v>
      </c>
      <c r="F10" s="107" t="s">
        <v>122</v>
      </c>
      <c r="G10" s="107" t="s">
        <v>123</v>
      </c>
      <c r="H10" s="109" t="s">
        <v>240</v>
      </c>
      <c r="I10" s="109" t="s">
        <v>241</v>
      </c>
      <c r="J10" s="110"/>
    </row>
    <row r="11" spans="1:12" ht="19.5" customHeight="1" x14ac:dyDescent="0.15">
      <c r="A11" s="107" t="s">
        <v>133</v>
      </c>
      <c r="B11" s="107" t="s">
        <v>244</v>
      </c>
      <c r="C11" s="107" t="s">
        <v>104</v>
      </c>
      <c r="D11" s="108">
        <v>6324000</v>
      </c>
      <c r="E11" s="107" t="s">
        <v>121</v>
      </c>
      <c r="F11" s="107" t="s">
        <v>122</v>
      </c>
      <c r="G11" s="107" t="s">
        <v>123</v>
      </c>
      <c r="H11" s="109" t="s">
        <v>240</v>
      </c>
      <c r="I11" s="109" t="s">
        <v>241</v>
      </c>
      <c r="J11" s="110"/>
    </row>
    <row r="12" spans="1:12" ht="19.5" customHeight="1" x14ac:dyDescent="0.15">
      <c r="A12" s="107" t="s">
        <v>133</v>
      </c>
      <c r="B12" s="107" t="s">
        <v>245</v>
      </c>
      <c r="C12" s="107" t="s">
        <v>119</v>
      </c>
      <c r="D12" s="108">
        <v>1998000</v>
      </c>
      <c r="E12" s="107" t="s">
        <v>121</v>
      </c>
      <c r="F12" s="107" t="s">
        <v>122</v>
      </c>
      <c r="G12" s="107" t="s">
        <v>123</v>
      </c>
      <c r="H12" s="109" t="s">
        <v>240</v>
      </c>
      <c r="I12" s="109" t="s">
        <v>241</v>
      </c>
      <c r="J12" s="110"/>
    </row>
    <row r="13" spans="1:12" ht="19.5" customHeight="1" x14ac:dyDescent="0.15">
      <c r="A13" s="107" t="s">
        <v>133</v>
      </c>
      <c r="B13" s="107" t="s">
        <v>178</v>
      </c>
      <c r="C13" s="107" t="s">
        <v>120</v>
      </c>
      <c r="D13" s="108">
        <v>2938800</v>
      </c>
      <c r="E13" s="107" t="s">
        <v>126</v>
      </c>
      <c r="F13" s="107" t="s">
        <v>122</v>
      </c>
      <c r="G13" s="107" t="s">
        <v>123</v>
      </c>
      <c r="H13" s="109" t="s">
        <v>151</v>
      </c>
      <c r="I13" s="109" t="s">
        <v>159</v>
      </c>
      <c r="J13" s="110"/>
    </row>
    <row r="14" spans="1:12" ht="19.5" customHeight="1" x14ac:dyDescent="0.15">
      <c r="A14" s="107" t="s">
        <v>133</v>
      </c>
      <c r="B14" s="107" t="s">
        <v>179</v>
      </c>
      <c r="C14" s="107" t="s">
        <v>103</v>
      </c>
      <c r="D14" s="108">
        <v>6600000</v>
      </c>
      <c r="E14" s="107" t="s">
        <v>126</v>
      </c>
      <c r="F14" s="107" t="s">
        <v>122</v>
      </c>
      <c r="G14" s="107" t="s">
        <v>123</v>
      </c>
      <c r="H14" s="109" t="s">
        <v>151</v>
      </c>
      <c r="I14" s="109" t="s">
        <v>159</v>
      </c>
      <c r="J14" s="110"/>
    </row>
    <row r="15" spans="1:12" ht="19.5" customHeight="1" x14ac:dyDescent="0.15">
      <c r="A15" s="107" t="s">
        <v>133</v>
      </c>
      <c r="B15" s="107" t="s">
        <v>242</v>
      </c>
      <c r="C15" s="107" t="s">
        <v>125</v>
      </c>
      <c r="D15" s="108">
        <v>3840000</v>
      </c>
      <c r="E15" s="107" t="s">
        <v>121</v>
      </c>
      <c r="F15" s="107" t="s">
        <v>122</v>
      </c>
      <c r="G15" s="107" t="s">
        <v>123</v>
      </c>
      <c r="H15" s="109" t="s">
        <v>240</v>
      </c>
      <c r="I15" s="109" t="s">
        <v>241</v>
      </c>
      <c r="J15" s="110"/>
    </row>
    <row r="16" spans="1:12" ht="19.5" customHeight="1" x14ac:dyDescent="0.15">
      <c r="A16" s="107" t="s">
        <v>133</v>
      </c>
      <c r="B16" s="107" t="s">
        <v>243</v>
      </c>
      <c r="C16" s="107" t="s">
        <v>128</v>
      </c>
      <c r="D16" s="108">
        <v>1065914860</v>
      </c>
      <c r="E16" s="107" t="s">
        <v>129</v>
      </c>
      <c r="F16" s="107" t="s">
        <v>122</v>
      </c>
      <c r="G16" s="107" t="s">
        <v>123</v>
      </c>
      <c r="H16" s="109" t="s">
        <v>240</v>
      </c>
      <c r="I16" s="109" t="s">
        <v>241</v>
      </c>
      <c r="J16" s="110"/>
    </row>
    <row r="17" spans="1:10" ht="19.5" customHeight="1" x14ac:dyDescent="0.15">
      <c r="A17" s="107" t="s">
        <v>133</v>
      </c>
      <c r="B17" s="107" t="s">
        <v>251</v>
      </c>
      <c r="C17" s="107" t="s">
        <v>130</v>
      </c>
      <c r="D17" s="108">
        <v>120494500</v>
      </c>
      <c r="E17" s="107" t="s">
        <v>129</v>
      </c>
      <c r="F17" s="107" t="s">
        <v>122</v>
      </c>
      <c r="G17" s="107" t="s">
        <v>123</v>
      </c>
      <c r="H17" s="109" t="s">
        <v>240</v>
      </c>
      <c r="I17" s="109" t="s">
        <v>241</v>
      </c>
      <c r="J17" s="110"/>
    </row>
    <row r="18" spans="1:10" ht="21" customHeight="1" x14ac:dyDescent="0.15">
      <c r="A18" s="107" t="s">
        <v>133</v>
      </c>
      <c r="B18" s="107" t="s">
        <v>154</v>
      </c>
      <c r="C18" s="107" t="s">
        <v>155</v>
      </c>
      <c r="D18" s="108">
        <v>2200000</v>
      </c>
      <c r="E18" s="107" t="s">
        <v>153</v>
      </c>
      <c r="F18" s="107" t="s">
        <v>156</v>
      </c>
      <c r="G18" s="107" t="s">
        <v>156</v>
      </c>
      <c r="H18" s="107" t="s">
        <v>156</v>
      </c>
      <c r="I18" s="107" t="s">
        <v>156</v>
      </c>
      <c r="J18" s="110"/>
    </row>
    <row r="19" spans="1:10" ht="21" customHeight="1" x14ac:dyDescent="0.15">
      <c r="A19" s="107" t="s">
        <v>133</v>
      </c>
      <c r="B19" s="107" t="s">
        <v>164</v>
      </c>
      <c r="C19" s="211" t="s">
        <v>165</v>
      </c>
      <c r="D19" s="108">
        <v>1595000</v>
      </c>
      <c r="E19" s="107" t="s">
        <v>153</v>
      </c>
      <c r="F19" s="107" t="s">
        <v>156</v>
      </c>
      <c r="G19" s="107" t="s">
        <v>156</v>
      </c>
      <c r="H19" s="107" t="s">
        <v>156</v>
      </c>
      <c r="I19" s="107" t="s">
        <v>166</v>
      </c>
      <c r="J19" s="110"/>
    </row>
    <row r="20" spans="1:10" ht="21" customHeight="1" x14ac:dyDescent="0.15">
      <c r="A20" s="107" t="s">
        <v>133</v>
      </c>
      <c r="B20" s="107" t="s">
        <v>157</v>
      </c>
      <c r="C20" s="107" t="s">
        <v>158</v>
      </c>
      <c r="D20" s="108">
        <v>483590</v>
      </c>
      <c r="E20" s="107" t="s">
        <v>159</v>
      </c>
      <c r="F20" s="107" t="s">
        <v>159</v>
      </c>
      <c r="G20" s="107" t="s">
        <v>160</v>
      </c>
      <c r="H20" s="107" t="s">
        <v>177</v>
      </c>
      <c r="I20" s="107" t="s">
        <v>177</v>
      </c>
      <c r="J20" s="110"/>
    </row>
    <row r="21" spans="1:10" ht="21" customHeight="1" x14ac:dyDescent="0.15">
      <c r="A21" s="107" t="s">
        <v>133</v>
      </c>
      <c r="B21" s="107" t="s">
        <v>161</v>
      </c>
      <c r="C21" s="107" t="s">
        <v>162</v>
      </c>
      <c r="D21" s="108">
        <v>1025500</v>
      </c>
      <c r="E21" s="107" t="s">
        <v>152</v>
      </c>
      <c r="F21" s="107" t="s">
        <v>152</v>
      </c>
      <c r="G21" s="107" t="s">
        <v>163</v>
      </c>
      <c r="H21" s="107" t="s">
        <v>159</v>
      </c>
      <c r="I21" s="107" t="s">
        <v>159</v>
      </c>
      <c r="J21" s="110"/>
    </row>
    <row r="22" spans="1:10" ht="21" customHeight="1" x14ac:dyDescent="0.15">
      <c r="A22" s="107" t="s">
        <v>133</v>
      </c>
      <c r="B22" s="212" t="s">
        <v>167</v>
      </c>
      <c r="C22" s="213" t="s">
        <v>170</v>
      </c>
      <c r="D22" s="214">
        <v>550000</v>
      </c>
      <c r="E22" s="215" t="s">
        <v>172</v>
      </c>
      <c r="F22" s="215" t="s">
        <v>173</v>
      </c>
      <c r="G22" s="215" t="s">
        <v>173</v>
      </c>
      <c r="H22" s="215" t="s">
        <v>173</v>
      </c>
      <c r="I22" s="215" t="s">
        <v>173</v>
      </c>
      <c r="J22" s="110"/>
    </row>
    <row r="23" spans="1:10" ht="21" customHeight="1" x14ac:dyDescent="0.15">
      <c r="A23" s="107" t="s">
        <v>133</v>
      </c>
      <c r="B23" s="212" t="s">
        <v>168</v>
      </c>
      <c r="C23" s="213" t="s">
        <v>171</v>
      </c>
      <c r="D23" s="214">
        <v>700000</v>
      </c>
      <c r="E23" s="215" t="s">
        <v>172</v>
      </c>
      <c r="F23" s="215" t="s">
        <v>173</v>
      </c>
      <c r="G23" s="215" t="s">
        <v>173</v>
      </c>
      <c r="H23" s="215" t="s">
        <v>173</v>
      </c>
      <c r="I23" s="215" t="s">
        <v>173</v>
      </c>
      <c r="J23" s="110"/>
    </row>
    <row r="24" spans="1:10" ht="21" customHeight="1" x14ac:dyDescent="0.15">
      <c r="A24" s="107" t="s">
        <v>133</v>
      </c>
      <c r="B24" s="212" t="s">
        <v>169</v>
      </c>
      <c r="C24" s="213" t="s">
        <v>170</v>
      </c>
      <c r="D24" s="108">
        <v>1600000</v>
      </c>
      <c r="E24" s="215" t="s">
        <v>174</v>
      </c>
      <c r="F24" s="215" t="s">
        <v>175</v>
      </c>
      <c r="G24" s="215" t="s">
        <v>176</v>
      </c>
      <c r="H24" s="215" t="s">
        <v>176</v>
      </c>
      <c r="I24" s="215" t="s">
        <v>176</v>
      </c>
      <c r="J24" s="110"/>
    </row>
    <row r="25" spans="1:10" ht="21" customHeight="1" x14ac:dyDescent="0.15">
      <c r="A25" s="107" t="s">
        <v>133</v>
      </c>
      <c r="B25" s="212" t="s">
        <v>260</v>
      </c>
      <c r="C25" s="213" t="s">
        <v>261</v>
      </c>
      <c r="D25" s="108">
        <v>13000000</v>
      </c>
      <c r="E25" s="215" t="s">
        <v>262</v>
      </c>
      <c r="F25" s="215" t="s">
        <v>262</v>
      </c>
      <c r="G25" s="215" t="s">
        <v>263</v>
      </c>
      <c r="H25" s="215" t="s">
        <v>264</v>
      </c>
      <c r="I25" s="215" t="s">
        <v>265</v>
      </c>
      <c r="J25" s="110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"/>
  <sheetViews>
    <sheetView topLeftCell="A5" zoomScaleNormal="100" workbookViewId="0">
      <selection activeCell="C25" sqref="C25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52" t="s">
        <v>6</v>
      </c>
      <c r="B1" s="152"/>
      <c r="C1" s="152"/>
      <c r="D1" s="152"/>
      <c r="E1" s="152"/>
      <c r="F1" s="152"/>
      <c r="G1" s="152"/>
      <c r="H1" s="152"/>
      <c r="I1" s="152"/>
    </row>
    <row r="2" spans="1:12" s="61" customFormat="1" ht="25.5" customHeight="1" x14ac:dyDescent="0.15">
      <c r="A2" s="57" t="s">
        <v>134</v>
      </c>
      <c r="B2" s="58"/>
      <c r="C2" s="69"/>
      <c r="D2" s="59"/>
      <c r="E2" s="59"/>
      <c r="F2" s="59"/>
      <c r="G2" s="59"/>
      <c r="H2" s="59"/>
      <c r="I2" s="81" t="s">
        <v>113</v>
      </c>
      <c r="L2" s="62"/>
    </row>
    <row r="3" spans="1:12" ht="31.5" customHeight="1" x14ac:dyDescent="0.15">
      <c r="A3" s="129" t="s">
        <v>106</v>
      </c>
      <c r="B3" s="130" t="s">
        <v>81</v>
      </c>
      <c r="C3" s="129" t="s">
        <v>95</v>
      </c>
      <c r="D3" s="131" t="s">
        <v>96</v>
      </c>
      <c r="E3" s="131" t="s">
        <v>97</v>
      </c>
      <c r="F3" s="131" t="s">
        <v>98</v>
      </c>
      <c r="G3" s="131" t="s">
        <v>99</v>
      </c>
      <c r="H3" s="131" t="s">
        <v>100</v>
      </c>
      <c r="I3" s="132" t="s">
        <v>101</v>
      </c>
    </row>
    <row r="4" spans="1:12" ht="25.5" customHeight="1" x14ac:dyDescent="0.15">
      <c r="A4" s="107" t="s">
        <v>133</v>
      </c>
      <c r="B4" s="107" t="s">
        <v>250</v>
      </c>
      <c r="C4" s="107" t="s">
        <v>131</v>
      </c>
      <c r="D4" s="108">
        <v>53360000</v>
      </c>
      <c r="E4" s="133"/>
      <c r="F4" s="133">
        <v>4361600</v>
      </c>
      <c r="G4" s="133"/>
      <c r="H4" s="133">
        <v>4361600</v>
      </c>
      <c r="I4" s="108"/>
    </row>
    <row r="5" spans="1:12" ht="25.5" customHeight="1" x14ac:dyDescent="0.15">
      <c r="A5" s="107" t="s">
        <v>133</v>
      </c>
      <c r="B5" s="107" t="s">
        <v>266</v>
      </c>
      <c r="C5" s="107" t="s">
        <v>102</v>
      </c>
      <c r="D5" s="108">
        <v>18024480</v>
      </c>
      <c r="E5" s="133"/>
      <c r="F5" s="133">
        <v>1502040</v>
      </c>
      <c r="G5" s="134"/>
      <c r="H5" s="133">
        <v>1502040</v>
      </c>
      <c r="I5" s="108"/>
    </row>
    <row r="6" spans="1:12" ht="25.5" customHeight="1" x14ac:dyDescent="0.15">
      <c r="A6" s="107" t="s">
        <v>133</v>
      </c>
      <c r="B6" s="107" t="s">
        <v>257</v>
      </c>
      <c r="C6" s="107" t="s">
        <v>105</v>
      </c>
      <c r="D6" s="108">
        <v>6840000</v>
      </c>
      <c r="E6" s="133"/>
      <c r="F6" s="133">
        <v>1140000</v>
      </c>
      <c r="G6" s="134"/>
      <c r="H6" s="133">
        <v>1140000</v>
      </c>
      <c r="I6" s="108"/>
    </row>
    <row r="7" spans="1:12" ht="25.5" customHeight="1" x14ac:dyDescent="0.15">
      <c r="A7" s="107" t="s">
        <v>133</v>
      </c>
      <c r="B7" s="107" t="s">
        <v>252</v>
      </c>
      <c r="C7" s="107" t="s">
        <v>117</v>
      </c>
      <c r="D7" s="108">
        <v>4860000</v>
      </c>
      <c r="E7" s="133"/>
      <c r="F7" s="133">
        <v>405000</v>
      </c>
      <c r="G7" s="134"/>
      <c r="H7" s="133">
        <v>405000</v>
      </c>
      <c r="I7" s="108"/>
    </row>
    <row r="8" spans="1:12" ht="25.5" customHeight="1" x14ac:dyDescent="0.15">
      <c r="A8" s="107" t="s">
        <v>133</v>
      </c>
      <c r="B8" s="107" t="s">
        <v>247</v>
      </c>
      <c r="C8" s="107" t="s">
        <v>117</v>
      </c>
      <c r="D8" s="108">
        <v>600000</v>
      </c>
      <c r="E8" s="133"/>
      <c r="F8" s="133">
        <v>50000</v>
      </c>
      <c r="G8" s="134"/>
      <c r="H8" s="133">
        <v>50000</v>
      </c>
      <c r="I8" s="108"/>
    </row>
    <row r="9" spans="1:12" ht="25.5" customHeight="1" x14ac:dyDescent="0.15">
      <c r="A9" s="107" t="s">
        <v>133</v>
      </c>
      <c r="B9" s="107" t="s">
        <v>249</v>
      </c>
      <c r="C9" s="107" t="s">
        <v>117</v>
      </c>
      <c r="D9" s="108">
        <v>1620000</v>
      </c>
      <c r="E9" s="133"/>
      <c r="F9" s="133">
        <v>135000</v>
      </c>
      <c r="G9" s="134"/>
      <c r="H9" s="133">
        <v>135000</v>
      </c>
      <c r="I9" s="108"/>
    </row>
    <row r="10" spans="1:12" ht="25.5" customHeight="1" x14ac:dyDescent="0.15">
      <c r="A10" s="107" t="s">
        <v>133</v>
      </c>
      <c r="B10" s="107" t="s">
        <v>246</v>
      </c>
      <c r="C10" s="107" t="s">
        <v>118</v>
      </c>
      <c r="D10" s="108">
        <v>8208000</v>
      </c>
      <c r="E10" s="133"/>
      <c r="F10" s="133">
        <v>684000</v>
      </c>
      <c r="G10" s="207"/>
      <c r="H10" s="133">
        <v>684000</v>
      </c>
      <c r="I10" s="108"/>
    </row>
    <row r="11" spans="1:12" ht="25.5" customHeight="1" x14ac:dyDescent="0.15">
      <c r="A11" s="107" t="s">
        <v>133</v>
      </c>
      <c r="B11" s="107" t="s">
        <v>244</v>
      </c>
      <c r="C11" s="107" t="s">
        <v>104</v>
      </c>
      <c r="D11" s="108">
        <v>6324000</v>
      </c>
      <c r="E11" s="133"/>
      <c r="F11" s="133">
        <v>527000</v>
      </c>
      <c r="G11" s="134"/>
      <c r="H11" s="133">
        <v>527000</v>
      </c>
      <c r="I11" s="108"/>
    </row>
    <row r="12" spans="1:12" ht="25.5" customHeight="1" x14ac:dyDescent="0.15">
      <c r="A12" s="107" t="s">
        <v>133</v>
      </c>
      <c r="B12" s="107" t="s">
        <v>245</v>
      </c>
      <c r="C12" s="107" t="s">
        <v>119</v>
      </c>
      <c r="D12" s="108">
        <v>1998000</v>
      </c>
      <c r="E12" s="133"/>
      <c r="F12" s="133">
        <v>166500</v>
      </c>
      <c r="G12" s="207"/>
      <c r="H12" s="133">
        <v>166500</v>
      </c>
      <c r="I12" s="108"/>
    </row>
    <row r="13" spans="1:12" ht="25.5" customHeight="1" x14ac:dyDescent="0.15">
      <c r="A13" s="107" t="s">
        <v>133</v>
      </c>
      <c r="B13" s="107" t="s">
        <v>178</v>
      </c>
      <c r="C13" s="107" t="s">
        <v>120</v>
      </c>
      <c r="D13" s="108">
        <v>2938800</v>
      </c>
      <c r="E13" s="133"/>
      <c r="F13" s="133">
        <v>213320</v>
      </c>
      <c r="G13" s="207"/>
      <c r="H13" s="133">
        <v>213320</v>
      </c>
      <c r="I13" s="108"/>
    </row>
    <row r="14" spans="1:12" ht="25.5" customHeight="1" x14ac:dyDescent="0.15">
      <c r="A14" s="107" t="s">
        <v>133</v>
      </c>
      <c r="B14" s="107" t="s">
        <v>179</v>
      </c>
      <c r="C14" s="107" t="s">
        <v>103</v>
      </c>
      <c r="D14" s="108">
        <v>6600000</v>
      </c>
      <c r="E14" s="208"/>
      <c r="F14" s="209">
        <v>550000</v>
      </c>
      <c r="G14" s="207"/>
      <c r="H14" s="133">
        <v>550000</v>
      </c>
      <c r="I14" s="108"/>
    </row>
    <row r="15" spans="1:12" ht="25.5" customHeight="1" x14ac:dyDescent="0.15">
      <c r="A15" s="107" t="s">
        <v>133</v>
      </c>
      <c r="B15" s="107" t="s">
        <v>242</v>
      </c>
      <c r="C15" s="107" t="s">
        <v>125</v>
      </c>
      <c r="D15" s="108">
        <v>3840000</v>
      </c>
      <c r="E15" s="109"/>
      <c r="F15" s="210">
        <v>320000</v>
      </c>
      <c r="G15" s="207"/>
      <c r="H15" s="210">
        <v>320000</v>
      </c>
      <c r="I15" s="108"/>
    </row>
    <row r="16" spans="1:12" ht="25.5" customHeight="1" x14ac:dyDescent="0.15">
      <c r="A16" s="107" t="s">
        <v>133</v>
      </c>
      <c r="B16" s="107" t="s">
        <v>243</v>
      </c>
      <c r="C16" s="107" t="s">
        <v>128</v>
      </c>
      <c r="D16" s="108">
        <v>1065914860</v>
      </c>
      <c r="E16" s="109"/>
      <c r="F16" s="210">
        <v>78184380</v>
      </c>
      <c r="G16" s="210"/>
      <c r="H16" s="210">
        <v>78184380</v>
      </c>
      <c r="I16" s="108"/>
    </row>
    <row r="17" spans="1:9" ht="25.5" customHeight="1" x14ac:dyDescent="0.15">
      <c r="A17" s="107" t="s">
        <v>133</v>
      </c>
      <c r="B17" s="107" t="s">
        <v>251</v>
      </c>
      <c r="C17" s="107" t="s">
        <v>130</v>
      </c>
      <c r="D17" s="108">
        <v>120494500</v>
      </c>
      <c r="E17" s="109"/>
      <c r="F17" s="210">
        <v>8384000</v>
      </c>
      <c r="G17" s="207"/>
      <c r="H17" s="210">
        <v>8384000</v>
      </c>
      <c r="I17" s="108"/>
    </row>
    <row r="18" spans="1:9" ht="25.5" customHeight="1" x14ac:dyDescent="0.15">
      <c r="A18" s="107" t="s">
        <v>133</v>
      </c>
      <c r="B18" s="107" t="s">
        <v>154</v>
      </c>
      <c r="C18" s="107" t="s">
        <v>155</v>
      </c>
      <c r="D18" s="108">
        <v>2200000</v>
      </c>
      <c r="E18" s="109"/>
      <c r="F18" s="210"/>
      <c r="G18" s="108">
        <v>2200000</v>
      </c>
      <c r="H18" s="108">
        <v>2200000</v>
      </c>
      <c r="I18" s="108"/>
    </row>
    <row r="19" spans="1:9" ht="25.5" customHeight="1" x14ac:dyDescent="0.15">
      <c r="A19" s="107" t="s">
        <v>133</v>
      </c>
      <c r="B19" s="107" t="s">
        <v>164</v>
      </c>
      <c r="C19" s="211" t="s">
        <v>165</v>
      </c>
      <c r="D19" s="108">
        <v>1595000</v>
      </c>
      <c r="E19" s="109"/>
      <c r="F19" s="210"/>
      <c r="G19" s="108">
        <v>1595000</v>
      </c>
      <c r="H19" s="108">
        <v>1595000</v>
      </c>
      <c r="I19" s="108"/>
    </row>
    <row r="20" spans="1:9" ht="25.5" customHeight="1" x14ac:dyDescent="0.15">
      <c r="A20" s="107" t="s">
        <v>133</v>
      </c>
      <c r="B20" s="107" t="s">
        <v>157</v>
      </c>
      <c r="C20" s="107" t="s">
        <v>158</v>
      </c>
      <c r="D20" s="108">
        <v>483590</v>
      </c>
      <c r="E20" s="109"/>
      <c r="F20" s="210"/>
      <c r="G20" s="108">
        <v>483590</v>
      </c>
      <c r="H20" s="108">
        <v>483590</v>
      </c>
      <c r="I20" s="108"/>
    </row>
    <row r="21" spans="1:9" ht="25.5" customHeight="1" x14ac:dyDescent="0.15">
      <c r="A21" s="107" t="s">
        <v>133</v>
      </c>
      <c r="B21" s="107" t="s">
        <v>161</v>
      </c>
      <c r="C21" s="107" t="s">
        <v>162</v>
      </c>
      <c r="D21" s="108">
        <v>1025500</v>
      </c>
      <c r="E21" s="109"/>
      <c r="F21" s="210"/>
      <c r="G21" s="108">
        <v>1025500</v>
      </c>
      <c r="H21" s="108">
        <v>1025500</v>
      </c>
      <c r="I21" s="108"/>
    </row>
    <row r="22" spans="1:9" ht="25.5" customHeight="1" x14ac:dyDescent="0.15">
      <c r="A22" s="107" t="s">
        <v>133</v>
      </c>
      <c r="B22" s="212" t="s">
        <v>167</v>
      </c>
      <c r="C22" s="213" t="s">
        <v>170</v>
      </c>
      <c r="D22" s="214">
        <v>550000</v>
      </c>
      <c r="E22" s="109"/>
      <c r="F22" s="210"/>
      <c r="G22" s="214">
        <v>550000</v>
      </c>
      <c r="H22" s="214">
        <v>550000</v>
      </c>
      <c r="I22" s="108"/>
    </row>
    <row r="23" spans="1:9" ht="25.5" customHeight="1" x14ac:dyDescent="0.15">
      <c r="A23" s="107" t="s">
        <v>133</v>
      </c>
      <c r="B23" s="212" t="s">
        <v>168</v>
      </c>
      <c r="C23" s="213" t="s">
        <v>171</v>
      </c>
      <c r="D23" s="214">
        <v>700000</v>
      </c>
      <c r="E23" s="109"/>
      <c r="F23" s="210"/>
      <c r="G23" s="214">
        <v>700000</v>
      </c>
      <c r="H23" s="214">
        <v>700000</v>
      </c>
      <c r="I23" s="108"/>
    </row>
    <row r="24" spans="1:9" ht="25.5" customHeight="1" x14ac:dyDescent="0.15">
      <c r="A24" s="107" t="s">
        <v>133</v>
      </c>
      <c r="B24" s="212" t="s">
        <v>169</v>
      </c>
      <c r="C24" s="213" t="s">
        <v>170</v>
      </c>
      <c r="D24" s="108">
        <v>1600000</v>
      </c>
      <c r="E24" s="109"/>
      <c r="F24" s="210"/>
      <c r="G24" s="108">
        <v>1600000</v>
      </c>
      <c r="H24" s="108">
        <v>1600000</v>
      </c>
      <c r="I24" s="108"/>
    </row>
    <row r="25" spans="1:9" ht="25.5" customHeight="1" x14ac:dyDescent="0.15">
      <c r="A25" s="107" t="s">
        <v>133</v>
      </c>
      <c r="B25" s="212" t="s">
        <v>260</v>
      </c>
      <c r="C25" s="213" t="s">
        <v>261</v>
      </c>
      <c r="D25" s="108">
        <v>13000000</v>
      </c>
      <c r="E25" s="109"/>
      <c r="F25" s="210">
        <v>3250000</v>
      </c>
      <c r="G25" s="108"/>
      <c r="H25" s="108">
        <v>3250000</v>
      </c>
      <c r="I25" s="108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zoomScale="85" zoomScaleNormal="85" workbookViewId="0">
      <selection activeCell="C17" sqref="C17:E1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51" t="s">
        <v>115</v>
      </c>
      <c r="B1" s="151"/>
      <c r="C1" s="151"/>
      <c r="D1" s="151"/>
      <c r="E1" s="151"/>
    </row>
    <row r="2" spans="1:5" ht="26.25" thickBot="1" x14ac:dyDescent="0.2">
      <c r="A2" s="57" t="s">
        <v>134</v>
      </c>
      <c r="B2" s="10"/>
      <c r="C2" s="9"/>
      <c r="D2" s="9"/>
      <c r="E2" s="76" t="s">
        <v>30</v>
      </c>
    </row>
    <row r="3" spans="1:5" ht="29.25" customHeight="1" x14ac:dyDescent="0.15">
      <c r="A3" s="153" t="s">
        <v>31</v>
      </c>
      <c r="B3" s="11" t="s">
        <v>32</v>
      </c>
      <c r="C3" s="156" t="s">
        <v>180</v>
      </c>
      <c r="D3" s="157"/>
      <c r="E3" s="158"/>
    </row>
    <row r="4" spans="1:5" ht="29.25" customHeight="1" x14ac:dyDescent="0.15">
      <c r="A4" s="154"/>
      <c r="B4" s="12" t="s">
        <v>33</v>
      </c>
      <c r="C4" s="90">
        <v>2300000</v>
      </c>
      <c r="D4" s="13" t="s">
        <v>34</v>
      </c>
      <c r="E4" s="77">
        <v>2200000</v>
      </c>
    </row>
    <row r="5" spans="1:5" ht="29.25" customHeight="1" x14ac:dyDescent="0.15">
      <c r="A5" s="154"/>
      <c r="B5" s="12" t="s">
        <v>35</v>
      </c>
      <c r="C5" s="88">
        <f>(+E5/C4)*100%</f>
        <v>0.95652173913043481</v>
      </c>
      <c r="D5" s="13" t="s">
        <v>11</v>
      </c>
      <c r="E5" s="77">
        <v>2200000</v>
      </c>
    </row>
    <row r="6" spans="1:5" ht="29.25" customHeight="1" x14ac:dyDescent="0.15">
      <c r="A6" s="154"/>
      <c r="B6" s="12" t="s">
        <v>10</v>
      </c>
      <c r="C6" s="90" t="s">
        <v>153</v>
      </c>
      <c r="D6" s="13" t="s">
        <v>53</v>
      </c>
      <c r="E6" s="77" t="s">
        <v>156</v>
      </c>
    </row>
    <row r="7" spans="1:5" ht="29.25" customHeight="1" x14ac:dyDescent="0.15">
      <c r="A7" s="154"/>
      <c r="B7" s="12" t="s">
        <v>36</v>
      </c>
      <c r="C7" s="90" t="s">
        <v>135</v>
      </c>
      <c r="D7" s="13" t="s">
        <v>37</v>
      </c>
      <c r="E7" s="77" t="s">
        <v>156</v>
      </c>
    </row>
    <row r="8" spans="1:5" ht="29.25" customHeight="1" x14ac:dyDescent="0.15">
      <c r="A8" s="154"/>
      <c r="B8" s="12" t="s">
        <v>38</v>
      </c>
      <c r="C8" s="90" t="s">
        <v>137</v>
      </c>
      <c r="D8" s="13" t="s">
        <v>13</v>
      </c>
      <c r="E8" s="77" t="s">
        <v>191</v>
      </c>
    </row>
    <row r="9" spans="1:5" ht="29.25" customHeight="1" thickBot="1" x14ac:dyDescent="0.2">
      <c r="A9" s="155"/>
      <c r="B9" s="14" t="s">
        <v>39</v>
      </c>
      <c r="C9" s="92" t="s">
        <v>136</v>
      </c>
      <c r="D9" s="15" t="s">
        <v>40</v>
      </c>
      <c r="E9" s="83" t="s">
        <v>192</v>
      </c>
    </row>
    <row r="10" spans="1:5" s="95" customFormat="1" ht="29.25" customHeight="1" x14ac:dyDescent="0.15">
      <c r="A10" s="153" t="s">
        <v>31</v>
      </c>
      <c r="B10" s="11" t="s">
        <v>32</v>
      </c>
      <c r="C10" s="156" t="s">
        <v>181</v>
      </c>
      <c r="D10" s="157"/>
      <c r="E10" s="158"/>
    </row>
    <row r="11" spans="1:5" s="95" customFormat="1" ht="29.25" customHeight="1" x14ac:dyDescent="0.15">
      <c r="A11" s="154"/>
      <c r="B11" s="12" t="s">
        <v>33</v>
      </c>
      <c r="C11" s="90">
        <v>1670000</v>
      </c>
      <c r="D11" s="13" t="s">
        <v>34</v>
      </c>
      <c r="E11" s="77">
        <v>1595000</v>
      </c>
    </row>
    <row r="12" spans="1:5" s="95" customFormat="1" ht="29.25" customHeight="1" x14ac:dyDescent="0.15">
      <c r="A12" s="154"/>
      <c r="B12" s="12" t="s">
        <v>35</v>
      </c>
      <c r="C12" s="88">
        <f>(+E12/C11)*100%</f>
        <v>0.95508982035928147</v>
      </c>
      <c r="D12" s="13" t="s">
        <v>11</v>
      </c>
      <c r="E12" s="77">
        <v>1595000</v>
      </c>
    </row>
    <row r="13" spans="1:5" s="95" customFormat="1" ht="29.25" customHeight="1" x14ac:dyDescent="0.15">
      <c r="A13" s="154"/>
      <c r="B13" s="12" t="s">
        <v>10</v>
      </c>
      <c r="C13" s="90" t="s">
        <v>153</v>
      </c>
      <c r="D13" s="13" t="s">
        <v>53</v>
      </c>
      <c r="E13" s="77" t="s">
        <v>156</v>
      </c>
    </row>
    <row r="14" spans="1:5" s="95" customFormat="1" ht="29.25" customHeight="1" x14ac:dyDescent="0.15">
      <c r="A14" s="154"/>
      <c r="B14" s="12" t="s">
        <v>36</v>
      </c>
      <c r="C14" s="90" t="s">
        <v>194</v>
      </c>
      <c r="D14" s="13" t="s">
        <v>37</v>
      </c>
      <c r="E14" s="77" t="s">
        <v>156</v>
      </c>
    </row>
    <row r="15" spans="1:5" s="95" customFormat="1" ht="29.25" customHeight="1" x14ac:dyDescent="0.15">
      <c r="A15" s="154"/>
      <c r="B15" s="12" t="s">
        <v>38</v>
      </c>
      <c r="C15" s="90" t="s">
        <v>137</v>
      </c>
      <c r="D15" s="13" t="s">
        <v>13</v>
      </c>
      <c r="E15" s="77" t="s">
        <v>139</v>
      </c>
    </row>
    <row r="16" spans="1:5" s="95" customFormat="1" ht="29.25" customHeight="1" thickBot="1" x14ac:dyDescent="0.2">
      <c r="A16" s="155"/>
      <c r="B16" s="14" t="s">
        <v>39</v>
      </c>
      <c r="C16" s="92" t="s">
        <v>136</v>
      </c>
      <c r="D16" s="15" t="s">
        <v>40</v>
      </c>
      <c r="E16" s="83" t="s">
        <v>193</v>
      </c>
    </row>
    <row r="17" spans="1:5" s="95" customFormat="1" ht="29.25" customHeight="1" x14ac:dyDescent="0.15">
      <c r="A17" s="153" t="s">
        <v>31</v>
      </c>
      <c r="B17" s="11" t="s">
        <v>32</v>
      </c>
      <c r="C17" s="156" t="s">
        <v>182</v>
      </c>
      <c r="D17" s="157"/>
      <c r="E17" s="158"/>
    </row>
    <row r="18" spans="1:5" s="95" customFormat="1" ht="29.25" customHeight="1" x14ac:dyDescent="0.15">
      <c r="A18" s="154"/>
      <c r="B18" s="12" t="s">
        <v>33</v>
      </c>
      <c r="C18" s="90">
        <v>1025500</v>
      </c>
      <c r="D18" s="13" t="s">
        <v>34</v>
      </c>
      <c r="E18" s="77">
        <v>1020000</v>
      </c>
    </row>
    <row r="19" spans="1:5" s="95" customFormat="1" ht="29.25" customHeight="1" x14ac:dyDescent="0.15">
      <c r="A19" s="154"/>
      <c r="B19" s="12" t="s">
        <v>35</v>
      </c>
      <c r="C19" s="88">
        <f>(+E19/C18)*100%</f>
        <v>0.99463676255485134</v>
      </c>
      <c r="D19" s="13" t="s">
        <v>11</v>
      </c>
      <c r="E19" s="77">
        <v>1020000</v>
      </c>
    </row>
    <row r="20" spans="1:5" s="95" customFormat="1" ht="29.25" customHeight="1" x14ac:dyDescent="0.15">
      <c r="A20" s="154"/>
      <c r="B20" s="12" t="s">
        <v>10</v>
      </c>
      <c r="C20" s="90" t="s">
        <v>152</v>
      </c>
      <c r="D20" s="13" t="s">
        <v>53</v>
      </c>
      <c r="E20" s="77" t="s">
        <v>195</v>
      </c>
    </row>
    <row r="21" spans="1:5" s="95" customFormat="1" ht="29.25" customHeight="1" x14ac:dyDescent="0.15">
      <c r="A21" s="154"/>
      <c r="B21" s="12" t="s">
        <v>36</v>
      </c>
      <c r="C21" s="90" t="s">
        <v>144</v>
      </c>
      <c r="D21" s="13" t="s">
        <v>37</v>
      </c>
      <c r="E21" s="77" t="s">
        <v>196</v>
      </c>
    </row>
    <row r="22" spans="1:5" s="95" customFormat="1" ht="29.25" customHeight="1" x14ac:dyDescent="0.15">
      <c r="A22" s="154"/>
      <c r="B22" s="12" t="s">
        <v>38</v>
      </c>
      <c r="C22" s="90" t="s">
        <v>142</v>
      </c>
      <c r="D22" s="13" t="s">
        <v>13</v>
      </c>
      <c r="E22" s="77" t="s">
        <v>197</v>
      </c>
    </row>
    <row r="23" spans="1:5" s="95" customFormat="1" ht="29.25" customHeight="1" thickBot="1" x14ac:dyDescent="0.2">
      <c r="A23" s="155"/>
      <c r="B23" s="14" t="s">
        <v>39</v>
      </c>
      <c r="C23" s="92" t="s">
        <v>143</v>
      </c>
      <c r="D23" s="15" t="s">
        <v>40</v>
      </c>
      <c r="E23" s="83" t="s">
        <v>231</v>
      </c>
    </row>
    <row r="24" spans="1:5" s="95" customFormat="1" ht="29.25" customHeight="1" x14ac:dyDescent="0.15">
      <c r="A24" s="153" t="s">
        <v>31</v>
      </c>
      <c r="B24" s="11" t="s">
        <v>32</v>
      </c>
      <c r="C24" s="156" t="s">
        <v>183</v>
      </c>
      <c r="D24" s="157"/>
      <c r="E24" s="158"/>
    </row>
    <row r="25" spans="1:5" s="95" customFormat="1" ht="29.25" customHeight="1" x14ac:dyDescent="0.15">
      <c r="A25" s="154"/>
      <c r="B25" s="12" t="s">
        <v>33</v>
      </c>
      <c r="C25" s="90">
        <v>485810</v>
      </c>
      <c r="D25" s="13" t="s">
        <v>34</v>
      </c>
      <c r="E25" s="77">
        <v>481000</v>
      </c>
    </row>
    <row r="26" spans="1:5" s="95" customFormat="1" ht="29.25" customHeight="1" x14ac:dyDescent="0.15">
      <c r="A26" s="154"/>
      <c r="B26" s="12" t="s">
        <v>35</v>
      </c>
      <c r="C26" s="88">
        <f>(+E26/C25)*100%</f>
        <v>0.99009900990099009</v>
      </c>
      <c r="D26" s="13" t="s">
        <v>11</v>
      </c>
      <c r="E26" s="77">
        <v>481000</v>
      </c>
    </row>
    <row r="27" spans="1:5" s="95" customFormat="1" ht="29.25" customHeight="1" x14ac:dyDescent="0.15">
      <c r="A27" s="154"/>
      <c r="B27" s="12" t="s">
        <v>10</v>
      </c>
      <c r="C27" s="90" t="s">
        <v>159</v>
      </c>
      <c r="D27" s="13" t="s">
        <v>53</v>
      </c>
      <c r="E27" s="77" t="s">
        <v>199</v>
      </c>
    </row>
    <row r="28" spans="1:5" s="95" customFormat="1" ht="29.25" customHeight="1" x14ac:dyDescent="0.15">
      <c r="A28" s="154"/>
      <c r="B28" s="12" t="s">
        <v>36</v>
      </c>
      <c r="C28" s="90" t="s">
        <v>144</v>
      </c>
      <c r="D28" s="13" t="s">
        <v>37</v>
      </c>
      <c r="E28" s="77" t="s">
        <v>160</v>
      </c>
    </row>
    <row r="29" spans="1:5" s="95" customFormat="1" ht="29.25" customHeight="1" x14ac:dyDescent="0.15">
      <c r="A29" s="154"/>
      <c r="B29" s="12" t="s">
        <v>38</v>
      </c>
      <c r="C29" s="90" t="s">
        <v>142</v>
      </c>
      <c r="D29" s="13" t="s">
        <v>13</v>
      </c>
      <c r="E29" s="77" t="s">
        <v>198</v>
      </c>
    </row>
    <row r="30" spans="1:5" s="95" customFormat="1" ht="29.25" customHeight="1" thickBot="1" x14ac:dyDescent="0.2">
      <c r="A30" s="155"/>
      <c r="B30" s="14" t="s">
        <v>39</v>
      </c>
      <c r="C30" s="92" t="s">
        <v>143</v>
      </c>
      <c r="D30" s="15" t="s">
        <v>40</v>
      </c>
      <c r="E30" s="83" t="s">
        <v>232</v>
      </c>
    </row>
    <row r="31" spans="1:5" s="95" customFormat="1" ht="29.25" customHeight="1" x14ac:dyDescent="0.15">
      <c r="A31" s="153" t="s">
        <v>31</v>
      </c>
      <c r="B31" s="11" t="s">
        <v>32</v>
      </c>
      <c r="C31" s="156" t="s">
        <v>184</v>
      </c>
      <c r="D31" s="157"/>
      <c r="E31" s="158"/>
    </row>
    <row r="32" spans="1:5" s="95" customFormat="1" ht="29.25" customHeight="1" x14ac:dyDescent="0.15">
      <c r="A32" s="154"/>
      <c r="B32" s="12" t="s">
        <v>33</v>
      </c>
      <c r="C32" s="90">
        <v>37445000</v>
      </c>
      <c r="D32" s="13" t="s">
        <v>34</v>
      </c>
      <c r="E32" s="77">
        <v>33700000</v>
      </c>
    </row>
    <row r="33" spans="1:5" s="95" customFormat="1" ht="29.25" customHeight="1" x14ac:dyDescent="0.15">
      <c r="A33" s="154"/>
      <c r="B33" s="12" t="s">
        <v>35</v>
      </c>
      <c r="C33" s="88">
        <f>(+E33/C32)*100%</f>
        <v>0.89998664708238751</v>
      </c>
      <c r="D33" s="13" t="s">
        <v>11</v>
      </c>
      <c r="E33" s="77">
        <v>33700000</v>
      </c>
    </row>
    <row r="34" spans="1:5" s="95" customFormat="1" ht="29.25" customHeight="1" x14ac:dyDescent="0.15">
      <c r="A34" s="154"/>
      <c r="B34" s="12" t="s">
        <v>10</v>
      </c>
      <c r="C34" s="90" t="s">
        <v>200</v>
      </c>
      <c r="D34" s="13" t="s">
        <v>53</v>
      </c>
      <c r="E34" s="77" t="s">
        <v>201</v>
      </c>
    </row>
    <row r="35" spans="1:5" s="95" customFormat="1" ht="29.25" customHeight="1" x14ac:dyDescent="0.15">
      <c r="A35" s="154"/>
      <c r="B35" s="12" t="s">
        <v>36</v>
      </c>
      <c r="C35" s="90" t="s">
        <v>205</v>
      </c>
      <c r="D35" s="13" t="s">
        <v>37</v>
      </c>
      <c r="E35" s="77" t="s">
        <v>202</v>
      </c>
    </row>
    <row r="36" spans="1:5" s="95" customFormat="1" ht="29.25" customHeight="1" x14ac:dyDescent="0.15">
      <c r="A36" s="154"/>
      <c r="B36" s="12" t="s">
        <v>38</v>
      </c>
      <c r="C36" s="90" t="s">
        <v>206</v>
      </c>
      <c r="D36" s="13" t="s">
        <v>13</v>
      </c>
      <c r="E36" s="77" t="s">
        <v>203</v>
      </c>
    </row>
    <row r="37" spans="1:5" s="95" customFormat="1" ht="29.25" customHeight="1" thickBot="1" x14ac:dyDescent="0.2">
      <c r="A37" s="155"/>
      <c r="B37" s="14" t="s">
        <v>39</v>
      </c>
      <c r="C37" s="92" t="s">
        <v>207</v>
      </c>
      <c r="D37" s="15" t="s">
        <v>40</v>
      </c>
      <c r="E37" s="83" t="s">
        <v>204</v>
      </c>
    </row>
    <row r="38" spans="1:5" s="95" customFormat="1" ht="29.25" customHeight="1" x14ac:dyDescent="0.15">
      <c r="A38" s="153" t="s">
        <v>31</v>
      </c>
      <c r="B38" s="11" t="s">
        <v>32</v>
      </c>
      <c r="C38" s="156" t="s">
        <v>185</v>
      </c>
      <c r="D38" s="157"/>
      <c r="E38" s="158"/>
    </row>
    <row r="39" spans="1:5" s="95" customFormat="1" ht="29.25" customHeight="1" x14ac:dyDescent="0.15">
      <c r="A39" s="154"/>
      <c r="B39" s="12" t="s">
        <v>33</v>
      </c>
      <c r="C39" s="90">
        <v>11939000</v>
      </c>
      <c r="D39" s="13" t="s">
        <v>34</v>
      </c>
      <c r="E39" s="77">
        <v>10802000</v>
      </c>
    </row>
    <row r="40" spans="1:5" s="95" customFormat="1" ht="29.25" customHeight="1" x14ac:dyDescent="0.15">
      <c r="A40" s="154"/>
      <c r="B40" s="12" t="s">
        <v>35</v>
      </c>
      <c r="C40" s="88">
        <f>(+E40/C39)*100%</f>
        <v>0.90476589329089541</v>
      </c>
      <c r="D40" s="13" t="s">
        <v>11</v>
      </c>
      <c r="E40" s="77">
        <v>10802000</v>
      </c>
    </row>
    <row r="41" spans="1:5" s="95" customFormat="1" ht="29.25" customHeight="1" x14ac:dyDescent="0.15">
      <c r="A41" s="154"/>
      <c r="B41" s="12" t="s">
        <v>10</v>
      </c>
      <c r="C41" s="90" t="s">
        <v>210</v>
      </c>
      <c r="D41" s="13" t="s">
        <v>53</v>
      </c>
      <c r="E41" s="77" t="s">
        <v>211</v>
      </c>
    </row>
    <row r="42" spans="1:5" s="95" customFormat="1" ht="29.25" customHeight="1" x14ac:dyDescent="0.15">
      <c r="A42" s="154"/>
      <c r="B42" s="12" t="s">
        <v>36</v>
      </c>
      <c r="C42" s="90" t="s">
        <v>135</v>
      </c>
      <c r="D42" s="13" t="s">
        <v>37</v>
      </c>
      <c r="E42" s="77" t="s">
        <v>212</v>
      </c>
    </row>
    <row r="43" spans="1:5" s="95" customFormat="1" ht="29.25" customHeight="1" x14ac:dyDescent="0.15">
      <c r="A43" s="154"/>
      <c r="B43" s="12" t="s">
        <v>38</v>
      </c>
      <c r="C43" s="90" t="s">
        <v>137</v>
      </c>
      <c r="D43" s="13" t="s">
        <v>13</v>
      </c>
      <c r="E43" s="77" t="s">
        <v>208</v>
      </c>
    </row>
    <row r="44" spans="1:5" s="95" customFormat="1" ht="29.25" customHeight="1" thickBot="1" x14ac:dyDescent="0.2">
      <c r="A44" s="155"/>
      <c r="B44" s="14" t="s">
        <v>39</v>
      </c>
      <c r="C44" s="92" t="s">
        <v>136</v>
      </c>
      <c r="D44" s="15" t="s">
        <v>40</v>
      </c>
      <c r="E44" s="83" t="s">
        <v>209</v>
      </c>
    </row>
    <row r="45" spans="1:5" s="95" customFormat="1" ht="29.25" customHeight="1" x14ac:dyDescent="0.15">
      <c r="A45" s="153" t="s">
        <v>31</v>
      </c>
      <c r="B45" s="11" t="s">
        <v>32</v>
      </c>
      <c r="C45" s="156" t="s">
        <v>186</v>
      </c>
      <c r="D45" s="157"/>
      <c r="E45" s="158"/>
    </row>
    <row r="46" spans="1:5" s="95" customFormat="1" ht="29.25" customHeight="1" x14ac:dyDescent="0.15">
      <c r="A46" s="154"/>
      <c r="B46" s="12" t="s">
        <v>33</v>
      </c>
      <c r="C46" s="93">
        <v>600000</v>
      </c>
      <c r="D46" s="13" t="s">
        <v>34</v>
      </c>
      <c r="E46" s="91">
        <v>550000</v>
      </c>
    </row>
    <row r="47" spans="1:5" s="95" customFormat="1" ht="29.25" customHeight="1" x14ac:dyDescent="0.15">
      <c r="A47" s="154"/>
      <c r="B47" s="12" t="s">
        <v>35</v>
      </c>
      <c r="C47" s="88">
        <f>(+E47/C46)*100%</f>
        <v>0.91666666666666663</v>
      </c>
      <c r="D47" s="13" t="s">
        <v>11</v>
      </c>
      <c r="E47" s="91">
        <v>550000</v>
      </c>
    </row>
    <row r="48" spans="1:5" s="95" customFormat="1" ht="29.25" customHeight="1" x14ac:dyDescent="0.15">
      <c r="A48" s="154"/>
      <c r="B48" s="12" t="s">
        <v>10</v>
      </c>
      <c r="C48" s="89" t="s">
        <v>172</v>
      </c>
      <c r="D48" s="13" t="s">
        <v>53</v>
      </c>
      <c r="E48" s="94" t="s">
        <v>173</v>
      </c>
    </row>
    <row r="49" spans="1:5" s="95" customFormat="1" ht="29.25" customHeight="1" x14ac:dyDescent="0.15">
      <c r="A49" s="154"/>
      <c r="B49" s="12" t="s">
        <v>36</v>
      </c>
      <c r="C49" s="90" t="s">
        <v>194</v>
      </c>
      <c r="D49" s="13" t="s">
        <v>37</v>
      </c>
      <c r="E49" s="94" t="s">
        <v>173</v>
      </c>
    </row>
    <row r="50" spans="1:5" s="95" customFormat="1" ht="29.25" customHeight="1" x14ac:dyDescent="0.15">
      <c r="A50" s="154"/>
      <c r="B50" s="12" t="s">
        <v>38</v>
      </c>
      <c r="C50" s="90" t="s">
        <v>137</v>
      </c>
      <c r="D50" s="13" t="s">
        <v>13</v>
      </c>
      <c r="E50" s="77" t="s">
        <v>138</v>
      </c>
    </row>
    <row r="51" spans="1:5" s="95" customFormat="1" ht="29.25" customHeight="1" thickBot="1" x14ac:dyDescent="0.2">
      <c r="A51" s="155"/>
      <c r="B51" s="14" t="s">
        <v>39</v>
      </c>
      <c r="C51" s="92" t="s">
        <v>136</v>
      </c>
      <c r="D51" s="15" t="s">
        <v>40</v>
      </c>
      <c r="E51" s="83" t="s">
        <v>213</v>
      </c>
    </row>
    <row r="52" spans="1:5" s="95" customFormat="1" ht="29.25" customHeight="1" x14ac:dyDescent="0.15">
      <c r="A52" s="153" t="s">
        <v>31</v>
      </c>
      <c r="B52" s="11" t="s">
        <v>32</v>
      </c>
      <c r="C52" s="156" t="s">
        <v>187</v>
      </c>
      <c r="D52" s="157"/>
      <c r="E52" s="158"/>
    </row>
    <row r="53" spans="1:5" s="95" customFormat="1" ht="29.25" customHeight="1" x14ac:dyDescent="0.15">
      <c r="A53" s="154"/>
      <c r="B53" s="12" t="s">
        <v>33</v>
      </c>
      <c r="C53" s="90">
        <v>750000</v>
      </c>
      <c r="D53" s="13" t="s">
        <v>34</v>
      </c>
      <c r="E53" s="77">
        <v>700000</v>
      </c>
    </row>
    <row r="54" spans="1:5" s="95" customFormat="1" ht="29.25" customHeight="1" x14ac:dyDescent="0.15">
      <c r="A54" s="154"/>
      <c r="B54" s="12" t="s">
        <v>35</v>
      </c>
      <c r="C54" s="88">
        <f>(+E54/C53)*100%</f>
        <v>0.93333333333333335</v>
      </c>
      <c r="D54" s="13" t="s">
        <v>11</v>
      </c>
      <c r="E54" s="77">
        <v>700000</v>
      </c>
    </row>
    <row r="55" spans="1:5" s="95" customFormat="1" ht="29.25" customHeight="1" x14ac:dyDescent="0.15">
      <c r="A55" s="154"/>
      <c r="B55" s="12" t="s">
        <v>10</v>
      </c>
      <c r="C55" s="89" t="s">
        <v>172</v>
      </c>
      <c r="D55" s="13" t="s">
        <v>53</v>
      </c>
      <c r="E55" s="94" t="s">
        <v>173</v>
      </c>
    </row>
    <row r="56" spans="1:5" s="95" customFormat="1" ht="29.25" customHeight="1" x14ac:dyDescent="0.15">
      <c r="A56" s="154"/>
      <c r="B56" s="12" t="s">
        <v>36</v>
      </c>
      <c r="C56" s="90" t="s">
        <v>194</v>
      </c>
      <c r="D56" s="13" t="s">
        <v>37</v>
      </c>
      <c r="E56" s="94" t="s">
        <v>173</v>
      </c>
    </row>
    <row r="57" spans="1:5" s="95" customFormat="1" ht="29.25" customHeight="1" x14ac:dyDescent="0.15">
      <c r="A57" s="154"/>
      <c r="B57" s="12" t="s">
        <v>38</v>
      </c>
      <c r="C57" s="90" t="s">
        <v>137</v>
      </c>
      <c r="D57" s="13" t="s">
        <v>13</v>
      </c>
      <c r="E57" s="77" t="s">
        <v>140</v>
      </c>
    </row>
    <row r="58" spans="1:5" s="95" customFormat="1" ht="29.25" customHeight="1" thickBot="1" x14ac:dyDescent="0.2">
      <c r="A58" s="155"/>
      <c r="B58" s="14" t="s">
        <v>39</v>
      </c>
      <c r="C58" s="92" t="s">
        <v>136</v>
      </c>
      <c r="D58" s="15" t="s">
        <v>40</v>
      </c>
      <c r="E58" s="83" t="s">
        <v>141</v>
      </c>
    </row>
    <row r="59" spans="1:5" s="95" customFormat="1" ht="29.25" customHeight="1" x14ac:dyDescent="0.15">
      <c r="A59" s="153" t="s">
        <v>31</v>
      </c>
      <c r="B59" s="11" t="s">
        <v>32</v>
      </c>
      <c r="C59" s="156" t="s">
        <v>214</v>
      </c>
      <c r="D59" s="157"/>
      <c r="E59" s="158"/>
    </row>
    <row r="60" spans="1:5" s="95" customFormat="1" ht="29.25" customHeight="1" x14ac:dyDescent="0.15">
      <c r="A60" s="154"/>
      <c r="B60" s="12" t="s">
        <v>33</v>
      </c>
      <c r="C60" s="90">
        <v>16650000</v>
      </c>
      <c r="D60" s="13" t="s">
        <v>34</v>
      </c>
      <c r="E60" s="77">
        <v>14985000</v>
      </c>
    </row>
    <row r="61" spans="1:5" s="95" customFormat="1" ht="29.25" customHeight="1" x14ac:dyDescent="0.15">
      <c r="A61" s="154"/>
      <c r="B61" s="12" t="s">
        <v>35</v>
      </c>
      <c r="C61" s="88">
        <f>(+E61/C60)*100%</f>
        <v>0.9</v>
      </c>
      <c r="D61" s="13" t="s">
        <v>11</v>
      </c>
      <c r="E61" s="77">
        <v>14985000</v>
      </c>
    </row>
    <row r="62" spans="1:5" s="95" customFormat="1" ht="29.25" customHeight="1" x14ac:dyDescent="0.15">
      <c r="A62" s="154"/>
      <c r="B62" s="12" t="s">
        <v>10</v>
      </c>
      <c r="C62" s="90" t="s">
        <v>215</v>
      </c>
      <c r="D62" s="13" t="s">
        <v>53</v>
      </c>
      <c r="E62" s="77" t="s">
        <v>216</v>
      </c>
    </row>
    <row r="63" spans="1:5" s="95" customFormat="1" ht="29.25" customHeight="1" x14ac:dyDescent="0.15">
      <c r="A63" s="154"/>
      <c r="B63" s="12" t="s">
        <v>36</v>
      </c>
      <c r="C63" s="90" t="s">
        <v>135</v>
      </c>
      <c r="D63" s="13" t="s">
        <v>37</v>
      </c>
      <c r="E63" s="77" t="s">
        <v>202</v>
      </c>
    </row>
    <row r="64" spans="1:5" s="95" customFormat="1" ht="29.25" customHeight="1" x14ac:dyDescent="0.15">
      <c r="A64" s="154"/>
      <c r="B64" s="12" t="s">
        <v>38</v>
      </c>
      <c r="C64" s="90" t="s">
        <v>206</v>
      </c>
      <c r="D64" s="13" t="s">
        <v>13</v>
      </c>
      <c r="E64" s="77" t="s">
        <v>217</v>
      </c>
    </row>
    <row r="65" spans="1:5" s="95" customFormat="1" ht="29.25" customHeight="1" thickBot="1" x14ac:dyDescent="0.2">
      <c r="A65" s="155"/>
      <c r="B65" s="14" t="s">
        <v>39</v>
      </c>
      <c r="C65" s="92" t="s">
        <v>136</v>
      </c>
      <c r="D65" s="15" t="s">
        <v>40</v>
      </c>
      <c r="E65" s="83" t="s">
        <v>218</v>
      </c>
    </row>
    <row r="66" spans="1:5" s="95" customFormat="1" ht="29.25" customHeight="1" x14ac:dyDescent="0.15">
      <c r="A66" s="153" t="s">
        <v>31</v>
      </c>
      <c r="B66" s="11" t="s">
        <v>32</v>
      </c>
      <c r="C66" s="156" t="s">
        <v>188</v>
      </c>
      <c r="D66" s="157"/>
      <c r="E66" s="158"/>
    </row>
    <row r="67" spans="1:5" s="95" customFormat="1" ht="29.25" customHeight="1" x14ac:dyDescent="0.15">
      <c r="A67" s="154"/>
      <c r="B67" s="12" t="s">
        <v>33</v>
      </c>
      <c r="C67" s="90">
        <v>6575000</v>
      </c>
      <c r="D67" s="13" t="s">
        <v>34</v>
      </c>
      <c r="E67" s="77">
        <v>5800000</v>
      </c>
    </row>
    <row r="68" spans="1:5" s="95" customFormat="1" ht="29.25" customHeight="1" x14ac:dyDescent="0.15">
      <c r="A68" s="154"/>
      <c r="B68" s="12" t="s">
        <v>35</v>
      </c>
      <c r="C68" s="88">
        <f>(+E68/C67)*100%</f>
        <v>0.88212927756653992</v>
      </c>
      <c r="D68" s="13" t="s">
        <v>11</v>
      </c>
      <c r="E68" s="77">
        <v>5800000</v>
      </c>
    </row>
    <row r="69" spans="1:5" s="95" customFormat="1" ht="29.25" customHeight="1" x14ac:dyDescent="0.15">
      <c r="A69" s="154"/>
      <c r="B69" s="12" t="s">
        <v>10</v>
      </c>
      <c r="C69" s="90" t="s">
        <v>215</v>
      </c>
      <c r="D69" s="13" t="s">
        <v>53</v>
      </c>
      <c r="E69" s="77" t="s">
        <v>221</v>
      </c>
    </row>
    <row r="70" spans="1:5" s="95" customFormat="1" ht="29.25" customHeight="1" x14ac:dyDescent="0.15">
      <c r="A70" s="154"/>
      <c r="B70" s="12" t="s">
        <v>36</v>
      </c>
      <c r="C70" s="90" t="s">
        <v>135</v>
      </c>
      <c r="D70" s="13" t="s">
        <v>37</v>
      </c>
      <c r="E70" s="77" t="s">
        <v>222</v>
      </c>
    </row>
    <row r="71" spans="1:5" s="95" customFormat="1" ht="29.25" customHeight="1" x14ac:dyDescent="0.15">
      <c r="A71" s="154"/>
      <c r="B71" s="12" t="s">
        <v>38</v>
      </c>
      <c r="C71" s="90" t="s">
        <v>206</v>
      </c>
      <c r="D71" s="13" t="s">
        <v>13</v>
      </c>
      <c r="E71" s="77" t="s">
        <v>219</v>
      </c>
    </row>
    <row r="72" spans="1:5" s="95" customFormat="1" ht="29.25" customHeight="1" thickBot="1" x14ac:dyDescent="0.2">
      <c r="A72" s="155"/>
      <c r="B72" s="14" t="s">
        <v>39</v>
      </c>
      <c r="C72" s="92" t="s">
        <v>136</v>
      </c>
      <c r="D72" s="15" t="s">
        <v>40</v>
      </c>
      <c r="E72" s="83" t="s">
        <v>220</v>
      </c>
    </row>
    <row r="73" spans="1:5" s="95" customFormat="1" ht="29.25" customHeight="1" x14ac:dyDescent="0.15">
      <c r="A73" s="153" t="s">
        <v>31</v>
      </c>
      <c r="B73" s="11" t="s">
        <v>32</v>
      </c>
      <c r="C73" s="156" t="s">
        <v>189</v>
      </c>
      <c r="D73" s="157"/>
      <c r="E73" s="158"/>
    </row>
    <row r="74" spans="1:5" s="95" customFormat="1" ht="29.25" customHeight="1" x14ac:dyDescent="0.15">
      <c r="A74" s="154"/>
      <c r="B74" s="12" t="s">
        <v>33</v>
      </c>
      <c r="C74" s="90">
        <v>1800000</v>
      </c>
      <c r="D74" s="13" t="s">
        <v>34</v>
      </c>
      <c r="E74" s="77">
        <v>1600000</v>
      </c>
    </row>
    <row r="75" spans="1:5" s="95" customFormat="1" ht="29.25" customHeight="1" x14ac:dyDescent="0.15">
      <c r="A75" s="154"/>
      <c r="B75" s="12" t="s">
        <v>35</v>
      </c>
      <c r="C75" s="88">
        <f>(+E75/C74)*100%</f>
        <v>0.88888888888888884</v>
      </c>
      <c r="D75" s="13" t="s">
        <v>11</v>
      </c>
      <c r="E75" s="77">
        <v>1600000</v>
      </c>
    </row>
    <row r="76" spans="1:5" s="95" customFormat="1" ht="29.25" customHeight="1" x14ac:dyDescent="0.15">
      <c r="A76" s="154"/>
      <c r="B76" s="12" t="s">
        <v>10</v>
      </c>
      <c r="C76" s="90" t="s">
        <v>215</v>
      </c>
      <c r="D76" s="13" t="s">
        <v>53</v>
      </c>
      <c r="E76" s="77" t="s">
        <v>223</v>
      </c>
    </row>
    <row r="77" spans="1:5" s="95" customFormat="1" ht="29.25" customHeight="1" x14ac:dyDescent="0.15">
      <c r="A77" s="154"/>
      <c r="B77" s="12" t="s">
        <v>36</v>
      </c>
      <c r="C77" s="90" t="s">
        <v>194</v>
      </c>
      <c r="D77" s="13" t="s">
        <v>37</v>
      </c>
      <c r="E77" s="77" t="s">
        <v>224</v>
      </c>
    </row>
    <row r="78" spans="1:5" s="95" customFormat="1" ht="29.25" customHeight="1" x14ac:dyDescent="0.15">
      <c r="A78" s="154"/>
      <c r="B78" s="12" t="s">
        <v>38</v>
      </c>
      <c r="C78" s="90" t="s">
        <v>137</v>
      </c>
      <c r="D78" s="13" t="s">
        <v>13</v>
      </c>
      <c r="E78" s="77" t="s">
        <v>138</v>
      </c>
    </row>
    <row r="79" spans="1:5" s="95" customFormat="1" ht="29.25" customHeight="1" thickBot="1" x14ac:dyDescent="0.2">
      <c r="A79" s="155"/>
      <c r="B79" s="14" t="s">
        <v>39</v>
      </c>
      <c r="C79" s="92" t="s">
        <v>136</v>
      </c>
      <c r="D79" s="15" t="s">
        <v>40</v>
      </c>
      <c r="E79" s="83" t="s">
        <v>213</v>
      </c>
    </row>
    <row r="80" spans="1:5" s="95" customFormat="1" ht="29.25" customHeight="1" x14ac:dyDescent="0.15">
      <c r="A80" s="153" t="s">
        <v>31</v>
      </c>
      <c r="B80" s="11" t="s">
        <v>32</v>
      </c>
      <c r="C80" s="156" t="s">
        <v>190</v>
      </c>
      <c r="D80" s="157"/>
      <c r="E80" s="158"/>
    </row>
    <row r="81" spans="1:5" s="95" customFormat="1" ht="29.25" customHeight="1" x14ac:dyDescent="0.15">
      <c r="A81" s="154"/>
      <c r="B81" s="12" t="s">
        <v>33</v>
      </c>
      <c r="C81" s="90">
        <v>1700000</v>
      </c>
      <c r="D81" s="13" t="s">
        <v>34</v>
      </c>
      <c r="E81" s="77">
        <v>1500000</v>
      </c>
    </row>
    <row r="82" spans="1:5" s="95" customFormat="1" ht="29.25" customHeight="1" x14ac:dyDescent="0.15">
      <c r="A82" s="154"/>
      <c r="B82" s="12" t="s">
        <v>35</v>
      </c>
      <c r="C82" s="88">
        <f>(+E82/C81)*100%</f>
        <v>0.88235294117647056</v>
      </c>
      <c r="D82" s="13" t="s">
        <v>11</v>
      </c>
      <c r="E82" s="77">
        <v>1500000</v>
      </c>
    </row>
    <row r="83" spans="1:5" s="95" customFormat="1" ht="29.25" customHeight="1" x14ac:dyDescent="0.15">
      <c r="A83" s="154"/>
      <c r="B83" s="12" t="s">
        <v>10</v>
      </c>
      <c r="C83" s="90" t="s">
        <v>215</v>
      </c>
      <c r="D83" s="13" t="s">
        <v>53</v>
      </c>
      <c r="E83" s="77" t="s">
        <v>225</v>
      </c>
    </row>
    <row r="84" spans="1:5" s="95" customFormat="1" ht="29.25" customHeight="1" x14ac:dyDescent="0.15">
      <c r="A84" s="154"/>
      <c r="B84" s="12" t="s">
        <v>36</v>
      </c>
      <c r="C84" s="90" t="s">
        <v>194</v>
      </c>
      <c r="D84" s="13" t="s">
        <v>37</v>
      </c>
      <c r="E84" s="77" t="s">
        <v>226</v>
      </c>
    </row>
    <row r="85" spans="1:5" s="95" customFormat="1" ht="29.25" customHeight="1" x14ac:dyDescent="0.15">
      <c r="A85" s="154"/>
      <c r="B85" s="12" t="s">
        <v>38</v>
      </c>
      <c r="C85" s="90" t="s">
        <v>137</v>
      </c>
      <c r="D85" s="13" t="s">
        <v>13</v>
      </c>
      <c r="E85" s="77" t="s">
        <v>227</v>
      </c>
    </row>
    <row r="86" spans="1:5" s="95" customFormat="1" ht="29.25" customHeight="1" thickBot="1" x14ac:dyDescent="0.2">
      <c r="A86" s="155"/>
      <c r="B86" s="14" t="s">
        <v>39</v>
      </c>
      <c r="C86" s="92" t="s">
        <v>136</v>
      </c>
      <c r="D86" s="15" t="s">
        <v>40</v>
      </c>
      <c r="E86" s="83" t="s">
        <v>228</v>
      </c>
    </row>
  </sheetData>
  <mergeCells count="25"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  <mergeCell ref="A45:A51"/>
    <mergeCell ref="C45:E45"/>
    <mergeCell ref="A24:A30"/>
    <mergeCell ref="C24:E24"/>
    <mergeCell ref="A31:A37"/>
    <mergeCell ref="C31:E31"/>
    <mergeCell ref="A38:A44"/>
    <mergeCell ref="C38:E38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3"/>
  <sheetViews>
    <sheetView topLeftCell="A82" zoomScale="85" zoomScaleNormal="85" workbookViewId="0">
      <selection activeCell="B3" sqref="B3:F3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6" ht="49.5" customHeight="1" x14ac:dyDescent="0.15">
      <c r="A1" s="151" t="s">
        <v>7</v>
      </c>
      <c r="B1" s="151"/>
      <c r="C1" s="151"/>
      <c r="D1" s="151"/>
      <c r="E1" s="151"/>
      <c r="F1" s="151"/>
    </row>
    <row r="2" spans="1:6" ht="26.25" thickBot="1" x14ac:dyDescent="0.2">
      <c r="A2" s="57" t="s">
        <v>134</v>
      </c>
      <c r="B2" s="3"/>
      <c r="C2" s="4"/>
      <c r="D2" s="4"/>
      <c r="E2" s="1"/>
      <c r="F2" s="27" t="s">
        <v>29</v>
      </c>
    </row>
    <row r="3" spans="1:6" s="8" customFormat="1" ht="30" customHeight="1" thickTop="1" x14ac:dyDescent="0.15">
      <c r="A3" s="16" t="s">
        <v>9</v>
      </c>
      <c r="B3" s="176" t="str">
        <f>계약현황공개!C3</f>
        <v>풋풋 별빛축제 무비여름밤 영상장비 임차 계약</v>
      </c>
      <c r="C3" s="177"/>
      <c r="D3" s="177"/>
      <c r="E3" s="177"/>
      <c r="F3" s="178"/>
    </row>
    <row r="4" spans="1:6" s="8" customFormat="1" ht="30" customHeight="1" x14ac:dyDescent="0.15">
      <c r="A4" s="179" t="s">
        <v>17</v>
      </c>
      <c r="B4" s="182" t="s">
        <v>10</v>
      </c>
      <c r="C4" s="182" t="s">
        <v>53</v>
      </c>
      <c r="D4" s="32" t="s">
        <v>18</v>
      </c>
      <c r="E4" s="32" t="s">
        <v>11</v>
      </c>
      <c r="F4" s="35" t="s">
        <v>70</v>
      </c>
    </row>
    <row r="5" spans="1:6" s="8" customFormat="1" ht="30" customHeight="1" x14ac:dyDescent="0.15">
      <c r="A5" s="180"/>
      <c r="B5" s="183"/>
      <c r="C5" s="183"/>
      <c r="D5" s="32" t="s">
        <v>19</v>
      </c>
      <c r="E5" s="32" t="s">
        <v>12</v>
      </c>
      <c r="F5" s="35" t="s">
        <v>20</v>
      </c>
    </row>
    <row r="6" spans="1:6" s="8" customFormat="1" ht="30" customHeight="1" x14ac:dyDescent="0.15">
      <c r="A6" s="180"/>
      <c r="B6" s="184" t="str">
        <f>계약현황공개!C6</f>
        <v>2025.7.1.</v>
      </c>
      <c r="C6" s="186" t="str">
        <f>계약현황공개!E6</f>
        <v>2025.7.4.</v>
      </c>
      <c r="D6" s="188">
        <f>계약현황공개!C4</f>
        <v>2300000</v>
      </c>
      <c r="E6" s="188">
        <f>계약현황공개!E5</f>
        <v>2200000</v>
      </c>
      <c r="F6" s="190">
        <f>E6/D6</f>
        <v>0.95652173913043481</v>
      </c>
    </row>
    <row r="7" spans="1:6" s="8" customFormat="1" ht="30" customHeight="1" x14ac:dyDescent="0.15">
      <c r="A7" s="181"/>
      <c r="B7" s="185"/>
      <c r="C7" s="187"/>
      <c r="D7" s="189"/>
      <c r="E7" s="189"/>
      <c r="F7" s="191"/>
    </row>
    <row r="8" spans="1:6" s="8" customFormat="1" ht="30" customHeight="1" x14ac:dyDescent="0.15">
      <c r="A8" s="159" t="s">
        <v>13</v>
      </c>
      <c r="B8" s="33" t="s">
        <v>14</v>
      </c>
      <c r="C8" s="33" t="s">
        <v>23</v>
      </c>
      <c r="D8" s="170" t="s">
        <v>15</v>
      </c>
      <c r="E8" s="171"/>
      <c r="F8" s="172"/>
    </row>
    <row r="9" spans="1:6" s="8" customFormat="1" ht="30" customHeight="1" x14ac:dyDescent="0.15">
      <c r="A9" s="160"/>
      <c r="B9" s="18" t="str">
        <f>계약현황공개!E8</f>
        <v>이안아이티 빔플 남인천지점(장광근)</v>
      </c>
      <c r="C9" s="18" t="s">
        <v>229</v>
      </c>
      <c r="D9" s="173" t="str">
        <f>계약현황공개!E9</f>
        <v>인천광역시 남동구 문화서로46번길(구월동)</v>
      </c>
      <c r="E9" s="174"/>
      <c r="F9" s="175"/>
    </row>
    <row r="10" spans="1:6" s="8" customFormat="1" ht="30" customHeight="1" x14ac:dyDescent="0.15">
      <c r="A10" s="34" t="s">
        <v>22</v>
      </c>
      <c r="B10" s="161" t="s">
        <v>69</v>
      </c>
      <c r="C10" s="162"/>
      <c r="D10" s="162"/>
      <c r="E10" s="162"/>
      <c r="F10" s="163"/>
    </row>
    <row r="11" spans="1:6" s="8" customFormat="1" ht="30" customHeight="1" x14ac:dyDescent="0.15">
      <c r="A11" s="34" t="s">
        <v>21</v>
      </c>
      <c r="B11" s="164" t="s">
        <v>133</v>
      </c>
      <c r="C11" s="165"/>
      <c r="D11" s="165"/>
      <c r="E11" s="165"/>
      <c r="F11" s="166"/>
    </row>
    <row r="12" spans="1:6" s="8" customFormat="1" ht="30" customHeight="1" thickBot="1" x14ac:dyDescent="0.2">
      <c r="A12" s="17" t="s">
        <v>16</v>
      </c>
      <c r="B12" s="167"/>
      <c r="C12" s="168"/>
      <c r="D12" s="168"/>
      <c r="E12" s="168"/>
      <c r="F12" s="169"/>
    </row>
    <row r="13" spans="1:6" s="95" customFormat="1" ht="30" customHeight="1" thickTop="1" x14ac:dyDescent="0.15">
      <c r="A13" s="16" t="s">
        <v>9</v>
      </c>
      <c r="B13" s="176" t="str">
        <f>계약현황공개!C10</f>
        <v>풋풋 별빛축제 무비여름밤 부스장비 임차 계약</v>
      </c>
      <c r="C13" s="177"/>
      <c r="D13" s="177"/>
      <c r="E13" s="177"/>
      <c r="F13" s="178"/>
    </row>
    <row r="14" spans="1:6" s="95" customFormat="1" ht="30" customHeight="1" x14ac:dyDescent="0.15">
      <c r="A14" s="179" t="s">
        <v>17</v>
      </c>
      <c r="B14" s="182" t="s">
        <v>10</v>
      </c>
      <c r="C14" s="182" t="s">
        <v>53</v>
      </c>
      <c r="D14" s="32" t="s">
        <v>18</v>
      </c>
      <c r="E14" s="32" t="s">
        <v>11</v>
      </c>
      <c r="F14" s="35" t="s">
        <v>70</v>
      </c>
    </row>
    <row r="15" spans="1:6" s="95" customFormat="1" ht="30" customHeight="1" x14ac:dyDescent="0.15">
      <c r="A15" s="180"/>
      <c r="B15" s="183"/>
      <c r="C15" s="183"/>
      <c r="D15" s="32" t="s">
        <v>19</v>
      </c>
      <c r="E15" s="32" t="s">
        <v>12</v>
      </c>
      <c r="F15" s="35" t="s">
        <v>20</v>
      </c>
    </row>
    <row r="16" spans="1:6" s="95" customFormat="1" ht="30" customHeight="1" x14ac:dyDescent="0.15">
      <c r="A16" s="180"/>
      <c r="B16" s="184" t="str">
        <f>계약현황공개!C13</f>
        <v>2025.7.1.</v>
      </c>
      <c r="C16" s="193" t="str">
        <f>계약현황공개!E13</f>
        <v>2025.7.4.</v>
      </c>
      <c r="D16" s="188">
        <f>계약현황공개!C11</f>
        <v>1670000</v>
      </c>
      <c r="E16" s="188">
        <f>계약현황공개!E12</f>
        <v>1595000</v>
      </c>
      <c r="F16" s="190">
        <f>E16/D16</f>
        <v>0.95508982035928147</v>
      </c>
    </row>
    <row r="17" spans="1:6" s="95" customFormat="1" ht="30" customHeight="1" x14ac:dyDescent="0.15">
      <c r="A17" s="181"/>
      <c r="B17" s="185"/>
      <c r="C17" s="187"/>
      <c r="D17" s="189"/>
      <c r="E17" s="189"/>
      <c r="F17" s="191"/>
    </row>
    <row r="18" spans="1:6" s="95" customFormat="1" ht="30" customHeight="1" x14ac:dyDescent="0.15">
      <c r="A18" s="159" t="s">
        <v>13</v>
      </c>
      <c r="B18" s="86" t="s">
        <v>14</v>
      </c>
      <c r="C18" s="86" t="s">
        <v>23</v>
      </c>
      <c r="D18" s="170" t="s">
        <v>15</v>
      </c>
      <c r="E18" s="171"/>
      <c r="F18" s="172"/>
    </row>
    <row r="19" spans="1:6" s="95" customFormat="1" ht="30" customHeight="1" x14ac:dyDescent="0.15">
      <c r="A19" s="160"/>
      <c r="B19" s="87" t="str">
        <f>계약현황공개!E15</f>
        <v>위드어스렌탈(최인호)</v>
      </c>
      <c r="C19" s="18" t="s">
        <v>146</v>
      </c>
      <c r="D19" s="192" t="str">
        <f>계약현황공개!E16</f>
        <v>경기도 남양주시 경춘로 364, 501호(다산동)</v>
      </c>
      <c r="E19" s="174"/>
      <c r="F19" s="175"/>
    </row>
    <row r="20" spans="1:6" s="95" customFormat="1" ht="30" customHeight="1" x14ac:dyDescent="0.15">
      <c r="A20" s="34" t="s">
        <v>22</v>
      </c>
      <c r="B20" s="161" t="s">
        <v>69</v>
      </c>
      <c r="C20" s="162"/>
      <c r="D20" s="162"/>
      <c r="E20" s="162"/>
      <c r="F20" s="163"/>
    </row>
    <row r="21" spans="1:6" s="95" customFormat="1" ht="30" customHeight="1" x14ac:dyDescent="0.15">
      <c r="A21" s="34" t="s">
        <v>21</v>
      </c>
      <c r="B21" s="164" t="s">
        <v>133</v>
      </c>
      <c r="C21" s="165"/>
      <c r="D21" s="165"/>
      <c r="E21" s="165"/>
      <c r="F21" s="166"/>
    </row>
    <row r="22" spans="1:6" s="95" customFormat="1" ht="30" customHeight="1" thickBot="1" x14ac:dyDescent="0.2">
      <c r="A22" s="17" t="s">
        <v>16</v>
      </c>
      <c r="B22" s="194"/>
      <c r="C22" s="195"/>
      <c r="D22" s="195"/>
      <c r="E22" s="195"/>
      <c r="F22" s="196"/>
    </row>
    <row r="23" spans="1:6" s="95" customFormat="1" ht="30" customHeight="1" thickTop="1" x14ac:dyDescent="0.15">
      <c r="A23" s="16" t="s">
        <v>9</v>
      </c>
      <c r="B23" s="176" t="str">
        <f>계약현황공개!C17</f>
        <v>복사용지 구입</v>
      </c>
      <c r="C23" s="177"/>
      <c r="D23" s="177"/>
      <c r="E23" s="177"/>
      <c r="F23" s="178"/>
    </row>
    <row r="24" spans="1:6" s="95" customFormat="1" ht="30" customHeight="1" x14ac:dyDescent="0.15">
      <c r="A24" s="179" t="s">
        <v>17</v>
      </c>
      <c r="B24" s="182" t="s">
        <v>10</v>
      </c>
      <c r="C24" s="182" t="s">
        <v>53</v>
      </c>
      <c r="D24" s="32" t="s">
        <v>18</v>
      </c>
      <c r="E24" s="32" t="s">
        <v>11</v>
      </c>
      <c r="F24" s="35" t="s">
        <v>70</v>
      </c>
    </row>
    <row r="25" spans="1:6" s="95" customFormat="1" ht="30" customHeight="1" x14ac:dyDescent="0.15">
      <c r="A25" s="180"/>
      <c r="B25" s="183"/>
      <c r="C25" s="183"/>
      <c r="D25" s="32" t="s">
        <v>19</v>
      </c>
      <c r="E25" s="32" t="s">
        <v>12</v>
      </c>
      <c r="F25" s="35" t="s">
        <v>20</v>
      </c>
    </row>
    <row r="26" spans="1:6" s="95" customFormat="1" ht="30" customHeight="1" x14ac:dyDescent="0.15">
      <c r="A26" s="180"/>
      <c r="B26" s="184" t="str">
        <f>계약현황공개!C20</f>
        <v>2025.7.2.</v>
      </c>
      <c r="C26" s="193" t="str">
        <f>계약현황공개!E20</f>
        <v>2025.7.2. ~ 7.17.</v>
      </c>
      <c r="D26" s="188">
        <f>계약현황공개!C18</f>
        <v>1025500</v>
      </c>
      <c r="E26" s="188">
        <f>계약현황공개!E19</f>
        <v>1020000</v>
      </c>
      <c r="F26" s="190">
        <f>E26/D26</f>
        <v>0.99463676255485134</v>
      </c>
    </row>
    <row r="27" spans="1:6" s="95" customFormat="1" ht="30" customHeight="1" x14ac:dyDescent="0.15">
      <c r="A27" s="181"/>
      <c r="B27" s="185"/>
      <c r="C27" s="187"/>
      <c r="D27" s="189"/>
      <c r="E27" s="189"/>
      <c r="F27" s="191"/>
    </row>
    <row r="28" spans="1:6" s="95" customFormat="1" ht="30" customHeight="1" x14ac:dyDescent="0.15">
      <c r="A28" s="159" t="s">
        <v>13</v>
      </c>
      <c r="B28" s="86" t="s">
        <v>14</v>
      </c>
      <c r="C28" s="86" t="s">
        <v>23</v>
      </c>
      <c r="D28" s="170" t="s">
        <v>15</v>
      </c>
      <c r="E28" s="171"/>
      <c r="F28" s="172"/>
    </row>
    <row r="29" spans="1:6" s="95" customFormat="1" ht="30" customHeight="1" x14ac:dyDescent="0.15">
      <c r="A29" s="160"/>
      <c r="B29" s="87" t="str">
        <f>계약현황공개!E22</f>
        <v>사단법인 우리들행복나눔(송순호)</v>
      </c>
      <c r="C29" s="18" t="s">
        <v>230</v>
      </c>
      <c r="D29" s="192" t="str">
        <f>계약현황공개!E23</f>
        <v>경기도 평택시 고덕중앙로320, 937호</v>
      </c>
      <c r="E29" s="174"/>
      <c r="F29" s="175"/>
    </row>
    <row r="30" spans="1:6" s="95" customFormat="1" ht="30" customHeight="1" x14ac:dyDescent="0.15">
      <c r="A30" s="34" t="s">
        <v>22</v>
      </c>
      <c r="B30" s="161" t="s">
        <v>69</v>
      </c>
      <c r="C30" s="162"/>
      <c r="D30" s="162"/>
      <c r="E30" s="162"/>
      <c r="F30" s="163"/>
    </row>
    <row r="31" spans="1:6" s="95" customFormat="1" ht="30" customHeight="1" x14ac:dyDescent="0.15">
      <c r="A31" s="34" t="s">
        <v>21</v>
      </c>
      <c r="B31" s="164" t="s">
        <v>133</v>
      </c>
      <c r="C31" s="165"/>
      <c r="D31" s="165"/>
      <c r="E31" s="165"/>
      <c r="F31" s="166"/>
    </row>
    <row r="32" spans="1:6" s="95" customFormat="1" ht="30" customHeight="1" thickBot="1" x14ac:dyDescent="0.2">
      <c r="A32" s="17" t="s">
        <v>16</v>
      </c>
      <c r="B32" s="194"/>
      <c r="C32" s="195"/>
      <c r="D32" s="195"/>
      <c r="E32" s="195"/>
      <c r="F32" s="196"/>
    </row>
    <row r="33" spans="1:6" s="95" customFormat="1" ht="30" customHeight="1" thickTop="1" x14ac:dyDescent="0.15">
      <c r="A33" s="16" t="s">
        <v>9</v>
      </c>
      <c r="B33" s="176" t="str">
        <f>계약현황공개!C24</f>
        <v>2025년 6월분 청소위생용품(점보롤화장지) 구입</v>
      </c>
      <c r="C33" s="177"/>
      <c r="D33" s="177"/>
      <c r="E33" s="177"/>
      <c r="F33" s="178"/>
    </row>
    <row r="34" spans="1:6" s="95" customFormat="1" ht="30" customHeight="1" x14ac:dyDescent="0.15">
      <c r="A34" s="179" t="s">
        <v>17</v>
      </c>
      <c r="B34" s="182" t="s">
        <v>10</v>
      </c>
      <c r="C34" s="182" t="s">
        <v>53</v>
      </c>
      <c r="D34" s="32" t="s">
        <v>18</v>
      </c>
      <c r="E34" s="32" t="s">
        <v>11</v>
      </c>
      <c r="F34" s="35" t="s">
        <v>70</v>
      </c>
    </row>
    <row r="35" spans="1:6" s="95" customFormat="1" ht="30" customHeight="1" x14ac:dyDescent="0.15">
      <c r="A35" s="180"/>
      <c r="B35" s="183"/>
      <c r="C35" s="183"/>
      <c r="D35" s="32" t="s">
        <v>19</v>
      </c>
      <c r="E35" s="32" t="s">
        <v>12</v>
      </c>
      <c r="F35" s="35" t="s">
        <v>20</v>
      </c>
    </row>
    <row r="36" spans="1:6" s="95" customFormat="1" ht="30" customHeight="1" x14ac:dyDescent="0.15">
      <c r="A36" s="180"/>
      <c r="B36" s="184" t="str">
        <f>계약현황공개!C27</f>
        <v>2025.7.7.</v>
      </c>
      <c r="C36" s="193" t="str">
        <f>계약현황공개!E27</f>
        <v>2025.7.7. ~ 7.22.</v>
      </c>
      <c r="D36" s="188">
        <f>계약현황공개!C25</f>
        <v>485810</v>
      </c>
      <c r="E36" s="188">
        <f>계약현황공개!E26</f>
        <v>481000</v>
      </c>
      <c r="F36" s="190">
        <f>E36/D36</f>
        <v>0.99009900990099009</v>
      </c>
    </row>
    <row r="37" spans="1:6" s="95" customFormat="1" ht="30" customHeight="1" x14ac:dyDescent="0.15">
      <c r="A37" s="181"/>
      <c r="B37" s="185"/>
      <c r="C37" s="187"/>
      <c r="D37" s="189"/>
      <c r="E37" s="189"/>
      <c r="F37" s="191"/>
    </row>
    <row r="38" spans="1:6" s="95" customFormat="1" ht="30" customHeight="1" x14ac:dyDescent="0.15">
      <c r="A38" s="159" t="s">
        <v>13</v>
      </c>
      <c r="B38" s="96" t="s">
        <v>14</v>
      </c>
      <c r="C38" s="96" t="s">
        <v>23</v>
      </c>
      <c r="D38" s="170" t="s">
        <v>15</v>
      </c>
      <c r="E38" s="171"/>
      <c r="F38" s="172"/>
    </row>
    <row r="39" spans="1:6" s="95" customFormat="1" ht="30" customHeight="1" x14ac:dyDescent="0.15">
      <c r="A39" s="160"/>
      <c r="B39" s="87" t="str">
        <f>계약현황공개!E29</f>
        <v>사단법인장애인생산품판매지원협회(이용국)</v>
      </c>
      <c r="C39" s="18" t="s">
        <v>233</v>
      </c>
      <c r="D39" s="192" t="str">
        <f>계약현황공개!E30</f>
        <v>광주광역시 북구 문화소통로170,11층1101-2호(용봉동)</v>
      </c>
      <c r="E39" s="174"/>
      <c r="F39" s="175"/>
    </row>
    <row r="40" spans="1:6" s="95" customFormat="1" ht="30" customHeight="1" x14ac:dyDescent="0.15">
      <c r="A40" s="34" t="s">
        <v>22</v>
      </c>
      <c r="B40" s="161" t="s">
        <v>69</v>
      </c>
      <c r="C40" s="162"/>
      <c r="D40" s="162"/>
      <c r="E40" s="162"/>
      <c r="F40" s="163"/>
    </row>
    <row r="41" spans="1:6" s="95" customFormat="1" ht="30" customHeight="1" x14ac:dyDescent="0.15">
      <c r="A41" s="34" t="s">
        <v>21</v>
      </c>
      <c r="B41" s="164" t="s">
        <v>133</v>
      </c>
      <c r="C41" s="165"/>
      <c r="D41" s="165"/>
      <c r="E41" s="165"/>
      <c r="F41" s="166"/>
    </row>
    <row r="42" spans="1:6" s="95" customFormat="1" ht="30" customHeight="1" thickBot="1" x14ac:dyDescent="0.2">
      <c r="A42" s="17" t="s">
        <v>16</v>
      </c>
      <c r="B42" s="194"/>
      <c r="C42" s="195"/>
      <c r="D42" s="195"/>
      <c r="E42" s="195"/>
      <c r="F42" s="196"/>
    </row>
    <row r="43" spans="1:6" s="95" customFormat="1" ht="30" customHeight="1" thickTop="1" x14ac:dyDescent="0.15">
      <c r="A43" s="16" t="s">
        <v>9</v>
      </c>
      <c r="B43" s="176" t="str">
        <f>계약현황공개!C31</f>
        <v>수영장 천장 디퓨져 교체 공사</v>
      </c>
      <c r="C43" s="177"/>
      <c r="D43" s="177"/>
      <c r="E43" s="177"/>
      <c r="F43" s="178"/>
    </row>
    <row r="44" spans="1:6" s="95" customFormat="1" ht="30" customHeight="1" x14ac:dyDescent="0.15">
      <c r="A44" s="179" t="s">
        <v>17</v>
      </c>
      <c r="B44" s="182" t="s">
        <v>10</v>
      </c>
      <c r="C44" s="182" t="s">
        <v>53</v>
      </c>
      <c r="D44" s="32" t="s">
        <v>18</v>
      </c>
      <c r="E44" s="32" t="s">
        <v>11</v>
      </c>
      <c r="F44" s="35" t="s">
        <v>70</v>
      </c>
    </row>
    <row r="45" spans="1:6" s="95" customFormat="1" ht="30" customHeight="1" x14ac:dyDescent="0.15">
      <c r="A45" s="180"/>
      <c r="B45" s="183"/>
      <c r="C45" s="183"/>
      <c r="D45" s="32" t="s">
        <v>19</v>
      </c>
      <c r="E45" s="32" t="s">
        <v>12</v>
      </c>
      <c r="F45" s="35" t="s">
        <v>20</v>
      </c>
    </row>
    <row r="46" spans="1:6" s="95" customFormat="1" ht="30" customHeight="1" x14ac:dyDescent="0.15">
      <c r="A46" s="180"/>
      <c r="B46" s="184" t="str">
        <f>계약현황공개!C34</f>
        <v>2025.7.15.</v>
      </c>
      <c r="C46" s="193" t="str">
        <f>계약현황공개!E34</f>
        <v>2025.8.1. ~ 8.25.</v>
      </c>
      <c r="D46" s="188">
        <f>계약현황공개!C32</f>
        <v>37445000</v>
      </c>
      <c r="E46" s="188">
        <f>계약현황공개!E33</f>
        <v>33700000</v>
      </c>
      <c r="F46" s="190">
        <f>E46/D46</f>
        <v>0.89998664708238751</v>
      </c>
    </row>
    <row r="47" spans="1:6" s="95" customFormat="1" ht="30" customHeight="1" x14ac:dyDescent="0.15">
      <c r="A47" s="181"/>
      <c r="B47" s="185"/>
      <c r="C47" s="187"/>
      <c r="D47" s="189"/>
      <c r="E47" s="189"/>
      <c r="F47" s="191"/>
    </row>
    <row r="48" spans="1:6" s="95" customFormat="1" ht="30" customHeight="1" x14ac:dyDescent="0.15">
      <c r="A48" s="159" t="s">
        <v>13</v>
      </c>
      <c r="B48" s="96" t="s">
        <v>14</v>
      </c>
      <c r="C48" s="96" t="s">
        <v>23</v>
      </c>
      <c r="D48" s="170" t="s">
        <v>15</v>
      </c>
      <c r="E48" s="171"/>
      <c r="F48" s="172"/>
    </row>
    <row r="49" spans="1:6" s="95" customFormat="1" ht="30" customHeight="1" x14ac:dyDescent="0.15">
      <c r="A49" s="160"/>
      <c r="B49" s="87" t="str">
        <f>계약현황공개!E36</f>
        <v>주식회사 대창엔지니어링(최윤희)</v>
      </c>
      <c r="C49" s="18" t="s">
        <v>234</v>
      </c>
      <c r="D49" s="192" t="str">
        <f>계약현황공개!E37</f>
        <v>성남시 수정구 복정로158번길 19 101호</v>
      </c>
      <c r="E49" s="174"/>
      <c r="F49" s="175"/>
    </row>
    <row r="50" spans="1:6" s="95" customFormat="1" ht="30" customHeight="1" x14ac:dyDescent="0.15">
      <c r="A50" s="34" t="s">
        <v>22</v>
      </c>
      <c r="B50" s="161" t="s">
        <v>69</v>
      </c>
      <c r="C50" s="162"/>
      <c r="D50" s="162"/>
      <c r="E50" s="162"/>
      <c r="F50" s="163"/>
    </row>
    <row r="51" spans="1:6" s="95" customFormat="1" ht="30" customHeight="1" x14ac:dyDescent="0.15">
      <c r="A51" s="34" t="s">
        <v>21</v>
      </c>
      <c r="B51" s="164" t="s">
        <v>133</v>
      </c>
      <c r="C51" s="165"/>
      <c r="D51" s="165"/>
      <c r="E51" s="165"/>
      <c r="F51" s="166"/>
    </row>
    <row r="52" spans="1:6" s="95" customFormat="1" ht="30" customHeight="1" thickBot="1" x14ac:dyDescent="0.2">
      <c r="A52" s="17" t="s">
        <v>16</v>
      </c>
      <c r="B52" s="194"/>
      <c r="C52" s="195"/>
      <c r="D52" s="195"/>
      <c r="E52" s="195"/>
      <c r="F52" s="196"/>
    </row>
    <row r="53" spans="1:6" s="95" customFormat="1" ht="30" customHeight="1" thickTop="1" x14ac:dyDescent="0.15">
      <c r="A53" s="16" t="s">
        <v>9</v>
      </c>
      <c r="B53" s="176" t="str">
        <f>계약현황공개!C38</f>
        <v>야탑유스센터 사인물 제작 및 설치 계약</v>
      </c>
      <c r="C53" s="177"/>
      <c r="D53" s="177"/>
      <c r="E53" s="177"/>
      <c r="F53" s="178"/>
    </row>
    <row r="54" spans="1:6" s="95" customFormat="1" ht="30" customHeight="1" x14ac:dyDescent="0.15">
      <c r="A54" s="179" t="s">
        <v>17</v>
      </c>
      <c r="B54" s="182" t="s">
        <v>10</v>
      </c>
      <c r="C54" s="182" t="s">
        <v>53</v>
      </c>
      <c r="D54" s="32" t="s">
        <v>18</v>
      </c>
      <c r="E54" s="32" t="s">
        <v>11</v>
      </c>
      <c r="F54" s="35" t="s">
        <v>70</v>
      </c>
    </row>
    <row r="55" spans="1:6" s="95" customFormat="1" ht="30" customHeight="1" x14ac:dyDescent="0.15">
      <c r="A55" s="180"/>
      <c r="B55" s="183"/>
      <c r="C55" s="183"/>
      <c r="D55" s="32" t="s">
        <v>19</v>
      </c>
      <c r="E55" s="32" t="s">
        <v>12</v>
      </c>
      <c r="F55" s="35" t="s">
        <v>20</v>
      </c>
    </row>
    <row r="56" spans="1:6" s="95" customFormat="1" ht="30" customHeight="1" x14ac:dyDescent="0.15">
      <c r="A56" s="180"/>
      <c r="B56" s="184" t="str">
        <f>계약현황공개!C41</f>
        <v>2025.7.18.</v>
      </c>
      <c r="C56" s="193" t="str">
        <f>계약현황공개!E41</f>
        <v>2025.7.21. ~ 8.4.</v>
      </c>
      <c r="D56" s="188">
        <f>계약현황공개!C39</f>
        <v>11939000</v>
      </c>
      <c r="E56" s="188">
        <f>계약현황공개!E40</f>
        <v>10802000</v>
      </c>
      <c r="F56" s="190">
        <f>E56/D56</f>
        <v>0.90476589329089541</v>
      </c>
    </row>
    <row r="57" spans="1:6" s="95" customFormat="1" ht="30" customHeight="1" x14ac:dyDescent="0.15">
      <c r="A57" s="181"/>
      <c r="B57" s="185"/>
      <c r="C57" s="187"/>
      <c r="D57" s="189"/>
      <c r="E57" s="189"/>
      <c r="F57" s="191"/>
    </row>
    <row r="58" spans="1:6" s="95" customFormat="1" ht="30" customHeight="1" x14ac:dyDescent="0.15">
      <c r="A58" s="159" t="s">
        <v>13</v>
      </c>
      <c r="B58" s="96" t="s">
        <v>14</v>
      </c>
      <c r="C58" s="96" t="s">
        <v>23</v>
      </c>
      <c r="D58" s="170" t="s">
        <v>15</v>
      </c>
      <c r="E58" s="171"/>
      <c r="F58" s="172"/>
    </row>
    <row r="59" spans="1:6" s="95" customFormat="1" ht="30" customHeight="1" x14ac:dyDescent="0.15">
      <c r="A59" s="160"/>
      <c r="B59" s="87" t="str">
        <f>계약현황공개!E43</f>
        <v>지오엠코리아(서동혁)</v>
      </c>
      <c r="C59" s="18" t="s">
        <v>235</v>
      </c>
      <c r="D59" s="192" t="str">
        <f>계약현황공개!E44</f>
        <v>성남시 분당구 구미192 LG트윈하우스 116호</v>
      </c>
      <c r="E59" s="174"/>
      <c r="F59" s="175"/>
    </row>
    <row r="60" spans="1:6" s="95" customFormat="1" ht="30" customHeight="1" x14ac:dyDescent="0.15">
      <c r="A60" s="34" t="s">
        <v>22</v>
      </c>
      <c r="B60" s="161" t="s">
        <v>69</v>
      </c>
      <c r="C60" s="162"/>
      <c r="D60" s="162"/>
      <c r="E60" s="162"/>
      <c r="F60" s="163"/>
    </row>
    <row r="61" spans="1:6" s="95" customFormat="1" ht="30" customHeight="1" x14ac:dyDescent="0.15">
      <c r="A61" s="34" t="s">
        <v>21</v>
      </c>
      <c r="B61" s="164" t="s">
        <v>133</v>
      </c>
      <c r="C61" s="165"/>
      <c r="D61" s="165"/>
      <c r="E61" s="165"/>
      <c r="F61" s="166"/>
    </row>
    <row r="62" spans="1:6" s="95" customFormat="1" ht="30" customHeight="1" thickBot="1" x14ac:dyDescent="0.2">
      <c r="A62" s="17" t="s">
        <v>16</v>
      </c>
      <c r="B62" s="194"/>
      <c r="C62" s="195"/>
      <c r="D62" s="195"/>
      <c r="E62" s="195"/>
      <c r="F62" s="196"/>
    </row>
    <row r="63" spans="1:6" s="95" customFormat="1" ht="30" customHeight="1" thickTop="1" x14ac:dyDescent="0.15">
      <c r="A63" s="16" t="s">
        <v>9</v>
      </c>
      <c r="B63" s="176" t="str">
        <f>계약현황공개!C45</f>
        <v>2025. 여름방학 AI-SW 천문캠프 프로그램 운영지원 차량 임차 계약</v>
      </c>
      <c r="C63" s="177"/>
      <c r="D63" s="177"/>
      <c r="E63" s="177"/>
      <c r="F63" s="178"/>
    </row>
    <row r="64" spans="1:6" s="95" customFormat="1" ht="30" customHeight="1" x14ac:dyDescent="0.15">
      <c r="A64" s="179" t="s">
        <v>17</v>
      </c>
      <c r="B64" s="182" t="s">
        <v>10</v>
      </c>
      <c r="C64" s="182" t="s">
        <v>53</v>
      </c>
      <c r="D64" s="32" t="s">
        <v>18</v>
      </c>
      <c r="E64" s="32" t="s">
        <v>11</v>
      </c>
      <c r="F64" s="35" t="s">
        <v>70</v>
      </c>
    </row>
    <row r="65" spans="1:6" s="95" customFormat="1" ht="30" customHeight="1" x14ac:dyDescent="0.15">
      <c r="A65" s="180"/>
      <c r="B65" s="183"/>
      <c r="C65" s="183"/>
      <c r="D65" s="32" t="s">
        <v>19</v>
      </c>
      <c r="E65" s="32" t="s">
        <v>12</v>
      </c>
      <c r="F65" s="35" t="s">
        <v>20</v>
      </c>
    </row>
    <row r="66" spans="1:6" s="95" customFormat="1" ht="30" customHeight="1" x14ac:dyDescent="0.15">
      <c r="A66" s="180"/>
      <c r="B66" s="184" t="str">
        <f>계약현황공개!C48</f>
        <v>2025.7.22.</v>
      </c>
      <c r="C66" s="193" t="str">
        <f>계약현황공개!E48</f>
        <v>2025.7.26.</v>
      </c>
      <c r="D66" s="188">
        <f>계약현황공개!C46</f>
        <v>600000</v>
      </c>
      <c r="E66" s="188">
        <f>계약현황공개!E47</f>
        <v>550000</v>
      </c>
      <c r="F66" s="190">
        <f>E66/D66</f>
        <v>0.91666666666666663</v>
      </c>
    </row>
    <row r="67" spans="1:6" s="95" customFormat="1" ht="30" customHeight="1" x14ac:dyDescent="0.15">
      <c r="A67" s="181"/>
      <c r="B67" s="185"/>
      <c r="C67" s="187"/>
      <c r="D67" s="189"/>
      <c r="E67" s="189"/>
      <c r="F67" s="191"/>
    </row>
    <row r="68" spans="1:6" s="95" customFormat="1" ht="30" customHeight="1" x14ac:dyDescent="0.15">
      <c r="A68" s="159" t="s">
        <v>13</v>
      </c>
      <c r="B68" s="96" t="s">
        <v>14</v>
      </c>
      <c r="C68" s="96" t="s">
        <v>23</v>
      </c>
      <c r="D68" s="170" t="s">
        <v>15</v>
      </c>
      <c r="E68" s="171"/>
      <c r="F68" s="172"/>
    </row>
    <row r="69" spans="1:6" s="95" customFormat="1" ht="30" customHeight="1" x14ac:dyDescent="0.15">
      <c r="A69" s="160"/>
      <c r="B69" s="87" t="str">
        <f>계약현황공개!E50</f>
        <v>㈜선진항공여행사(윤준식)</v>
      </c>
      <c r="C69" s="18" t="s">
        <v>145</v>
      </c>
      <c r="D69" s="192" t="str">
        <f>계약현황공개!E51</f>
        <v xml:space="preserve">성남시 분당구 서현로170 풍림아이원오피스텔 D동 1501호 </v>
      </c>
      <c r="E69" s="174"/>
      <c r="F69" s="175"/>
    </row>
    <row r="70" spans="1:6" s="95" customFormat="1" ht="30" customHeight="1" x14ac:dyDescent="0.15">
      <c r="A70" s="34" t="s">
        <v>22</v>
      </c>
      <c r="B70" s="161" t="s">
        <v>69</v>
      </c>
      <c r="C70" s="162"/>
      <c r="D70" s="162"/>
      <c r="E70" s="162"/>
      <c r="F70" s="163"/>
    </row>
    <row r="71" spans="1:6" s="95" customFormat="1" ht="30" customHeight="1" x14ac:dyDescent="0.15">
      <c r="A71" s="34" t="s">
        <v>21</v>
      </c>
      <c r="B71" s="164" t="s">
        <v>133</v>
      </c>
      <c r="C71" s="165"/>
      <c r="D71" s="165"/>
      <c r="E71" s="165"/>
      <c r="F71" s="166"/>
    </row>
    <row r="72" spans="1:6" s="95" customFormat="1" ht="30" customHeight="1" thickBot="1" x14ac:dyDescent="0.2">
      <c r="A72" s="17" t="s">
        <v>16</v>
      </c>
      <c r="B72" s="194"/>
      <c r="C72" s="195"/>
      <c r="D72" s="195"/>
      <c r="E72" s="195"/>
      <c r="F72" s="196"/>
    </row>
    <row r="73" spans="1:6" s="95" customFormat="1" ht="30" customHeight="1" thickTop="1" x14ac:dyDescent="0.15">
      <c r="A73" s="16" t="s">
        <v>9</v>
      </c>
      <c r="B73" s="176" t="str">
        <f>계약현황공개!C52</f>
        <v>어쩌다 국내일주 2차 차량 임차 계약</v>
      </c>
      <c r="C73" s="177"/>
      <c r="D73" s="177"/>
      <c r="E73" s="177"/>
      <c r="F73" s="178"/>
    </row>
    <row r="74" spans="1:6" s="95" customFormat="1" ht="30" customHeight="1" x14ac:dyDescent="0.15">
      <c r="A74" s="179" t="s">
        <v>17</v>
      </c>
      <c r="B74" s="182" t="s">
        <v>10</v>
      </c>
      <c r="C74" s="182" t="s">
        <v>53</v>
      </c>
      <c r="D74" s="32" t="s">
        <v>18</v>
      </c>
      <c r="E74" s="32" t="s">
        <v>11</v>
      </c>
      <c r="F74" s="35" t="s">
        <v>70</v>
      </c>
    </row>
    <row r="75" spans="1:6" s="95" customFormat="1" ht="30" customHeight="1" x14ac:dyDescent="0.15">
      <c r="A75" s="180"/>
      <c r="B75" s="183"/>
      <c r="C75" s="183"/>
      <c r="D75" s="32" t="s">
        <v>19</v>
      </c>
      <c r="E75" s="32" t="s">
        <v>12</v>
      </c>
      <c r="F75" s="35" t="s">
        <v>20</v>
      </c>
    </row>
    <row r="76" spans="1:6" s="95" customFormat="1" ht="30" customHeight="1" x14ac:dyDescent="0.15">
      <c r="A76" s="180"/>
      <c r="B76" s="184" t="str">
        <f>계약현황공개!C55</f>
        <v>2025.7.22.</v>
      </c>
      <c r="C76" s="193" t="str">
        <f>계약현황공개!E55</f>
        <v>2025.7.26.</v>
      </c>
      <c r="D76" s="188">
        <f>계약현황공개!C53</f>
        <v>750000</v>
      </c>
      <c r="E76" s="188">
        <f>계약현황공개!E54</f>
        <v>700000</v>
      </c>
      <c r="F76" s="190">
        <f>E76/D76</f>
        <v>0.93333333333333335</v>
      </c>
    </row>
    <row r="77" spans="1:6" s="95" customFormat="1" ht="30" customHeight="1" x14ac:dyDescent="0.15">
      <c r="A77" s="181"/>
      <c r="B77" s="185"/>
      <c r="C77" s="187"/>
      <c r="D77" s="189"/>
      <c r="E77" s="189"/>
      <c r="F77" s="191"/>
    </row>
    <row r="78" spans="1:6" s="95" customFormat="1" ht="30" customHeight="1" x14ac:dyDescent="0.15">
      <c r="A78" s="159" t="s">
        <v>13</v>
      </c>
      <c r="B78" s="136" t="s">
        <v>14</v>
      </c>
      <c r="C78" s="136" t="s">
        <v>23</v>
      </c>
      <c r="D78" s="170" t="s">
        <v>15</v>
      </c>
      <c r="E78" s="171"/>
      <c r="F78" s="172"/>
    </row>
    <row r="79" spans="1:6" s="95" customFormat="1" ht="30" customHeight="1" x14ac:dyDescent="0.15">
      <c r="A79" s="160"/>
      <c r="B79" s="87" t="str">
        <f>계약현황공개!E57</f>
        <v>㈜제로쿨투어(박광수)</v>
      </c>
      <c r="C79" s="18" t="s">
        <v>147</v>
      </c>
      <c r="D79" s="192" t="str">
        <f>계약현황공개!E58</f>
        <v>서울특별시 송파구 올림픽로8길 23, 401호</v>
      </c>
      <c r="E79" s="174"/>
      <c r="F79" s="175"/>
    </row>
    <row r="80" spans="1:6" s="95" customFormat="1" ht="30" customHeight="1" x14ac:dyDescent="0.15">
      <c r="A80" s="34" t="s">
        <v>22</v>
      </c>
      <c r="B80" s="161" t="s">
        <v>69</v>
      </c>
      <c r="C80" s="162"/>
      <c r="D80" s="162"/>
      <c r="E80" s="162"/>
      <c r="F80" s="163"/>
    </row>
    <row r="81" spans="1:6" s="95" customFormat="1" ht="30" customHeight="1" x14ac:dyDescent="0.15">
      <c r="A81" s="34" t="s">
        <v>21</v>
      </c>
      <c r="B81" s="164" t="s">
        <v>133</v>
      </c>
      <c r="C81" s="165"/>
      <c r="D81" s="165"/>
      <c r="E81" s="165"/>
      <c r="F81" s="166"/>
    </row>
    <row r="82" spans="1:6" s="95" customFormat="1" ht="30" customHeight="1" thickBot="1" x14ac:dyDescent="0.2">
      <c r="A82" s="17" t="s">
        <v>16</v>
      </c>
      <c r="B82" s="167"/>
      <c r="C82" s="168"/>
      <c r="D82" s="168"/>
      <c r="E82" s="168"/>
      <c r="F82" s="169"/>
    </row>
    <row r="83" spans="1:6" s="95" customFormat="1" ht="30" customHeight="1" thickTop="1" x14ac:dyDescent="0.15">
      <c r="A83" s="16" t="s">
        <v>9</v>
      </c>
      <c r="B83" s="176" t="str">
        <f>계약현황공개!C59</f>
        <v xml:space="preserve">  수영장 탈의실 개선공사 </v>
      </c>
      <c r="C83" s="177"/>
      <c r="D83" s="177"/>
      <c r="E83" s="177"/>
      <c r="F83" s="178"/>
    </row>
    <row r="84" spans="1:6" s="95" customFormat="1" ht="30" customHeight="1" x14ac:dyDescent="0.15">
      <c r="A84" s="179" t="s">
        <v>17</v>
      </c>
      <c r="B84" s="182" t="s">
        <v>10</v>
      </c>
      <c r="C84" s="182" t="s">
        <v>53</v>
      </c>
      <c r="D84" s="32" t="s">
        <v>18</v>
      </c>
      <c r="E84" s="32" t="s">
        <v>11</v>
      </c>
      <c r="F84" s="35" t="s">
        <v>70</v>
      </c>
    </row>
    <row r="85" spans="1:6" s="95" customFormat="1" ht="30" customHeight="1" x14ac:dyDescent="0.15">
      <c r="A85" s="180"/>
      <c r="B85" s="183"/>
      <c r="C85" s="183"/>
      <c r="D85" s="32" t="s">
        <v>19</v>
      </c>
      <c r="E85" s="32" t="s">
        <v>12</v>
      </c>
      <c r="F85" s="35" t="s">
        <v>20</v>
      </c>
    </row>
    <row r="86" spans="1:6" s="95" customFormat="1" ht="30" customHeight="1" x14ac:dyDescent="0.15">
      <c r="A86" s="180"/>
      <c r="B86" s="197" t="str">
        <f>계약현황공개!C62</f>
        <v>2025.7.23.</v>
      </c>
      <c r="C86" s="193" t="str">
        <f>계약현황공개!E62</f>
        <v>2025.8.7. ~ 8.25.</v>
      </c>
      <c r="D86" s="188">
        <f>계약현황공개!C60</f>
        <v>16650000</v>
      </c>
      <c r="E86" s="188">
        <f>계약현황공개!E61</f>
        <v>14985000</v>
      </c>
      <c r="F86" s="190">
        <f>E86/D86</f>
        <v>0.9</v>
      </c>
    </row>
    <row r="87" spans="1:6" s="95" customFormat="1" ht="30" customHeight="1" x14ac:dyDescent="0.15">
      <c r="A87" s="181"/>
      <c r="B87" s="185"/>
      <c r="C87" s="187"/>
      <c r="D87" s="189"/>
      <c r="E87" s="189"/>
      <c r="F87" s="191"/>
    </row>
    <row r="88" spans="1:6" s="95" customFormat="1" ht="30" customHeight="1" x14ac:dyDescent="0.15">
      <c r="A88" s="159" t="s">
        <v>13</v>
      </c>
      <c r="B88" s="136" t="s">
        <v>14</v>
      </c>
      <c r="C88" s="136" t="s">
        <v>23</v>
      </c>
      <c r="D88" s="170" t="s">
        <v>15</v>
      </c>
      <c r="E88" s="171"/>
      <c r="F88" s="172"/>
    </row>
    <row r="89" spans="1:6" s="95" customFormat="1" ht="30" customHeight="1" x14ac:dyDescent="0.15">
      <c r="A89" s="160"/>
      <c r="B89" s="87" t="str">
        <f>계약현황공개!E64</f>
        <v>주식회사 집텍(염경학)</v>
      </c>
      <c r="C89" s="18" t="s">
        <v>236</v>
      </c>
      <c r="D89" s="192" t="str">
        <f>계약현황공개!E65</f>
        <v>성남시 중원구 광명로 342번길 2(금광동)</v>
      </c>
      <c r="E89" s="174"/>
      <c r="F89" s="175"/>
    </row>
    <row r="90" spans="1:6" s="95" customFormat="1" ht="30" customHeight="1" x14ac:dyDescent="0.15">
      <c r="A90" s="34" t="s">
        <v>22</v>
      </c>
      <c r="B90" s="161" t="s">
        <v>69</v>
      </c>
      <c r="C90" s="162"/>
      <c r="D90" s="162"/>
      <c r="E90" s="162"/>
      <c r="F90" s="163"/>
    </row>
    <row r="91" spans="1:6" s="95" customFormat="1" ht="30" customHeight="1" x14ac:dyDescent="0.15">
      <c r="A91" s="34" t="s">
        <v>21</v>
      </c>
      <c r="B91" s="164" t="s">
        <v>133</v>
      </c>
      <c r="C91" s="165"/>
      <c r="D91" s="165"/>
      <c r="E91" s="165"/>
      <c r="F91" s="166"/>
    </row>
    <row r="92" spans="1:6" s="95" customFormat="1" ht="30" customHeight="1" thickBot="1" x14ac:dyDescent="0.2">
      <c r="A92" s="17" t="s">
        <v>16</v>
      </c>
      <c r="B92" s="194"/>
      <c r="C92" s="195"/>
      <c r="D92" s="195"/>
      <c r="E92" s="195"/>
      <c r="F92" s="196"/>
    </row>
    <row r="93" spans="1:6" s="95" customFormat="1" ht="30" customHeight="1" thickTop="1" x14ac:dyDescent="0.15">
      <c r="A93" s="16" t="s">
        <v>9</v>
      </c>
      <c r="B93" s="176" t="str">
        <f>계약현황공개!C66</f>
        <v>전기설비 증설 및 개선 공사</v>
      </c>
      <c r="C93" s="177"/>
      <c r="D93" s="177"/>
      <c r="E93" s="177"/>
      <c r="F93" s="178"/>
    </row>
    <row r="94" spans="1:6" s="95" customFormat="1" ht="30" customHeight="1" x14ac:dyDescent="0.15">
      <c r="A94" s="179" t="s">
        <v>17</v>
      </c>
      <c r="B94" s="182" t="s">
        <v>10</v>
      </c>
      <c r="C94" s="182" t="s">
        <v>53</v>
      </c>
      <c r="D94" s="32" t="s">
        <v>18</v>
      </c>
      <c r="E94" s="32" t="s">
        <v>11</v>
      </c>
      <c r="F94" s="35" t="s">
        <v>70</v>
      </c>
    </row>
    <row r="95" spans="1:6" s="95" customFormat="1" ht="30" customHeight="1" x14ac:dyDescent="0.15">
      <c r="A95" s="180"/>
      <c r="B95" s="183"/>
      <c r="C95" s="183"/>
      <c r="D95" s="32" t="s">
        <v>19</v>
      </c>
      <c r="E95" s="32" t="s">
        <v>12</v>
      </c>
      <c r="F95" s="35" t="s">
        <v>20</v>
      </c>
    </row>
    <row r="96" spans="1:6" s="95" customFormat="1" ht="30" customHeight="1" x14ac:dyDescent="0.15">
      <c r="A96" s="180"/>
      <c r="B96" s="197" t="str">
        <f>계약현황공개!C69</f>
        <v>2025.7.23.</v>
      </c>
      <c r="C96" s="193" t="str">
        <f>계약현황공개!E69</f>
        <v>2025.7.28. ~ 8.20.</v>
      </c>
      <c r="D96" s="188">
        <f>계약현황공개!C67</f>
        <v>6575000</v>
      </c>
      <c r="E96" s="188">
        <f>계약현황공개!E68</f>
        <v>5800000</v>
      </c>
      <c r="F96" s="190">
        <f>E96/D96</f>
        <v>0.88212927756653992</v>
      </c>
    </row>
    <row r="97" spans="1:6" s="95" customFormat="1" ht="30" customHeight="1" x14ac:dyDescent="0.15">
      <c r="A97" s="181"/>
      <c r="B97" s="185"/>
      <c r="C97" s="187"/>
      <c r="D97" s="189"/>
      <c r="E97" s="189"/>
      <c r="F97" s="191"/>
    </row>
    <row r="98" spans="1:6" s="95" customFormat="1" ht="30" customHeight="1" x14ac:dyDescent="0.15">
      <c r="A98" s="159" t="s">
        <v>13</v>
      </c>
      <c r="B98" s="136" t="s">
        <v>14</v>
      </c>
      <c r="C98" s="136" t="s">
        <v>23</v>
      </c>
      <c r="D98" s="170" t="s">
        <v>15</v>
      </c>
      <c r="E98" s="171"/>
      <c r="F98" s="172"/>
    </row>
    <row r="99" spans="1:6" s="95" customFormat="1" ht="30" customHeight="1" x14ac:dyDescent="0.15">
      <c r="A99" s="160"/>
      <c r="B99" s="87" t="str">
        <f>계약현황공개!E71</f>
        <v>㈜신광전기(서경환, 윤은옥)</v>
      </c>
      <c r="C99" s="18" t="s">
        <v>237</v>
      </c>
      <c r="D99" s="192" t="str">
        <f>계약현황공개!E72</f>
        <v>경기도 하남시 검단산로34번길 35-17(하산곡동)</v>
      </c>
      <c r="E99" s="174"/>
      <c r="F99" s="175"/>
    </row>
    <row r="100" spans="1:6" s="95" customFormat="1" ht="30" customHeight="1" x14ac:dyDescent="0.15">
      <c r="A100" s="34" t="s">
        <v>22</v>
      </c>
      <c r="B100" s="161" t="s">
        <v>69</v>
      </c>
      <c r="C100" s="162"/>
      <c r="D100" s="162"/>
      <c r="E100" s="162"/>
      <c r="F100" s="163"/>
    </row>
    <row r="101" spans="1:6" s="95" customFormat="1" ht="30" customHeight="1" x14ac:dyDescent="0.15">
      <c r="A101" s="34" t="s">
        <v>21</v>
      </c>
      <c r="B101" s="164" t="s">
        <v>133</v>
      </c>
      <c r="C101" s="165"/>
      <c r="D101" s="165"/>
      <c r="E101" s="165"/>
      <c r="F101" s="166"/>
    </row>
    <row r="102" spans="1:6" s="95" customFormat="1" ht="30" customHeight="1" thickBot="1" x14ac:dyDescent="0.2">
      <c r="A102" s="17" t="s">
        <v>16</v>
      </c>
      <c r="B102" s="194"/>
      <c r="C102" s="195"/>
      <c r="D102" s="195"/>
      <c r="E102" s="195"/>
      <c r="F102" s="196"/>
    </row>
    <row r="103" spans="1:6" s="95" customFormat="1" ht="30" customHeight="1" thickTop="1" x14ac:dyDescent="0.15">
      <c r="A103" s="16" t="s">
        <v>9</v>
      </c>
      <c r="B103" s="176" t="str">
        <f>계약현황공개!C73</f>
        <v>2025년 청소년방과후아카데미 하이힐링원 캠프 차량 임차</v>
      </c>
      <c r="C103" s="177"/>
      <c r="D103" s="177"/>
      <c r="E103" s="177"/>
      <c r="F103" s="178"/>
    </row>
    <row r="104" spans="1:6" s="95" customFormat="1" ht="30" customHeight="1" x14ac:dyDescent="0.15">
      <c r="A104" s="179" t="s">
        <v>17</v>
      </c>
      <c r="B104" s="182" t="s">
        <v>10</v>
      </c>
      <c r="C104" s="182" t="s">
        <v>53</v>
      </c>
      <c r="D104" s="32" t="s">
        <v>18</v>
      </c>
      <c r="E104" s="32" t="s">
        <v>11</v>
      </c>
      <c r="F104" s="35" t="s">
        <v>70</v>
      </c>
    </row>
    <row r="105" spans="1:6" s="95" customFormat="1" ht="30" customHeight="1" x14ac:dyDescent="0.15">
      <c r="A105" s="180"/>
      <c r="B105" s="183"/>
      <c r="C105" s="183"/>
      <c r="D105" s="32" t="s">
        <v>19</v>
      </c>
      <c r="E105" s="32" t="s">
        <v>12</v>
      </c>
      <c r="F105" s="35" t="s">
        <v>20</v>
      </c>
    </row>
    <row r="106" spans="1:6" s="95" customFormat="1" ht="30" customHeight="1" x14ac:dyDescent="0.15">
      <c r="A106" s="180"/>
      <c r="B106" s="197" t="str">
        <f>계약현황공개!C76</f>
        <v>2025.7.23.</v>
      </c>
      <c r="C106" s="193" t="str">
        <f>계약현황공개!E76</f>
        <v>2025.7.28. ~ 7.30.</v>
      </c>
      <c r="D106" s="188">
        <f>계약현황공개!C74</f>
        <v>1800000</v>
      </c>
      <c r="E106" s="188">
        <f>계약현황공개!E74</f>
        <v>1600000</v>
      </c>
      <c r="F106" s="190">
        <f>E106/D106</f>
        <v>0.88888888888888884</v>
      </c>
    </row>
    <row r="107" spans="1:6" s="95" customFormat="1" ht="30" customHeight="1" x14ac:dyDescent="0.15">
      <c r="A107" s="181"/>
      <c r="B107" s="185"/>
      <c r="C107" s="187"/>
      <c r="D107" s="189"/>
      <c r="E107" s="189"/>
      <c r="F107" s="191"/>
    </row>
    <row r="108" spans="1:6" s="95" customFormat="1" ht="30" customHeight="1" x14ac:dyDescent="0.15">
      <c r="A108" s="159" t="s">
        <v>13</v>
      </c>
      <c r="B108" s="136" t="s">
        <v>14</v>
      </c>
      <c r="C108" s="136" t="s">
        <v>23</v>
      </c>
      <c r="D108" s="170" t="s">
        <v>15</v>
      </c>
      <c r="E108" s="171"/>
      <c r="F108" s="172"/>
    </row>
    <row r="109" spans="1:6" s="95" customFormat="1" ht="30" customHeight="1" x14ac:dyDescent="0.15">
      <c r="A109" s="160"/>
      <c r="B109" s="87" t="str">
        <f>계약현황공개!E78</f>
        <v>㈜선진항공여행사(윤준식)</v>
      </c>
      <c r="C109" s="18" t="s">
        <v>145</v>
      </c>
      <c r="D109" s="192" t="str">
        <f>계약현황공개!E79</f>
        <v xml:space="preserve">성남시 분당구 서현로170 풍림아이원오피스텔 D동 1501호 </v>
      </c>
      <c r="E109" s="174"/>
      <c r="F109" s="175"/>
    </row>
    <row r="110" spans="1:6" s="95" customFormat="1" ht="30" customHeight="1" x14ac:dyDescent="0.15">
      <c r="A110" s="34" t="s">
        <v>22</v>
      </c>
      <c r="B110" s="161" t="s">
        <v>69</v>
      </c>
      <c r="C110" s="162"/>
      <c r="D110" s="162"/>
      <c r="E110" s="162"/>
      <c r="F110" s="163"/>
    </row>
    <row r="111" spans="1:6" s="95" customFormat="1" ht="30" customHeight="1" x14ac:dyDescent="0.15">
      <c r="A111" s="34" t="s">
        <v>21</v>
      </c>
      <c r="B111" s="164" t="s">
        <v>133</v>
      </c>
      <c r="C111" s="165"/>
      <c r="D111" s="165"/>
      <c r="E111" s="165"/>
      <c r="F111" s="166"/>
    </row>
    <row r="112" spans="1:6" s="95" customFormat="1" ht="30" customHeight="1" thickBot="1" x14ac:dyDescent="0.2">
      <c r="A112" s="17" t="s">
        <v>16</v>
      </c>
      <c r="B112" s="194"/>
      <c r="C112" s="195"/>
      <c r="D112" s="195"/>
      <c r="E112" s="195"/>
      <c r="F112" s="196"/>
    </row>
    <row r="113" spans="1:6" s="95" customFormat="1" ht="30" customHeight="1" thickTop="1" x14ac:dyDescent="0.15">
      <c r="A113" s="16" t="s">
        <v>9</v>
      </c>
      <c r="B113" s="176" t="str">
        <f>계약현황공개!C80</f>
        <v>청년사업 콘텐츠 제작 및 SNS광고 계약</v>
      </c>
      <c r="C113" s="177"/>
      <c r="D113" s="177"/>
      <c r="E113" s="177"/>
      <c r="F113" s="178"/>
    </row>
    <row r="114" spans="1:6" s="95" customFormat="1" ht="30" customHeight="1" x14ac:dyDescent="0.15">
      <c r="A114" s="179" t="s">
        <v>17</v>
      </c>
      <c r="B114" s="182" t="s">
        <v>10</v>
      </c>
      <c r="C114" s="182" t="s">
        <v>53</v>
      </c>
      <c r="D114" s="32" t="s">
        <v>18</v>
      </c>
      <c r="E114" s="32" t="s">
        <v>11</v>
      </c>
      <c r="F114" s="35" t="s">
        <v>70</v>
      </c>
    </row>
    <row r="115" spans="1:6" s="95" customFormat="1" ht="30" customHeight="1" x14ac:dyDescent="0.15">
      <c r="A115" s="180"/>
      <c r="B115" s="183"/>
      <c r="C115" s="183"/>
      <c r="D115" s="32" t="s">
        <v>19</v>
      </c>
      <c r="E115" s="32" t="s">
        <v>12</v>
      </c>
      <c r="F115" s="35" t="s">
        <v>20</v>
      </c>
    </row>
    <row r="116" spans="1:6" s="95" customFormat="1" ht="30" customHeight="1" x14ac:dyDescent="0.15">
      <c r="A116" s="180"/>
      <c r="B116" s="197" t="str">
        <f>계약현황공개!C83</f>
        <v>2025.7.23.</v>
      </c>
      <c r="C116" s="193" t="str">
        <f>계약현황공개!E83</f>
        <v>2025.7.23. ~ 8.8.</v>
      </c>
      <c r="D116" s="188">
        <f>계약현황공개!C81</f>
        <v>1700000</v>
      </c>
      <c r="E116" s="188">
        <f>계약현황공개!E82</f>
        <v>1500000</v>
      </c>
      <c r="F116" s="190">
        <f>E116/D116</f>
        <v>0.88235294117647056</v>
      </c>
    </row>
    <row r="117" spans="1:6" s="95" customFormat="1" ht="30" customHeight="1" x14ac:dyDescent="0.15">
      <c r="A117" s="181"/>
      <c r="B117" s="185"/>
      <c r="C117" s="187"/>
      <c r="D117" s="189"/>
      <c r="E117" s="189"/>
      <c r="F117" s="191"/>
    </row>
    <row r="118" spans="1:6" s="95" customFormat="1" ht="30" customHeight="1" x14ac:dyDescent="0.15">
      <c r="A118" s="159" t="s">
        <v>13</v>
      </c>
      <c r="B118" s="136" t="s">
        <v>14</v>
      </c>
      <c r="C118" s="136" t="s">
        <v>23</v>
      </c>
      <c r="D118" s="170" t="s">
        <v>15</v>
      </c>
      <c r="E118" s="171"/>
      <c r="F118" s="172"/>
    </row>
    <row r="119" spans="1:6" s="95" customFormat="1" ht="30" customHeight="1" x14ac:dyDescent="0.15">
      <c r="A119" s="160"/>
      <c r="B119" s="87" t="str">
        <f>계약현황공개!E85</f>
        <v>디블러(최은빈)</v>
      </c>
      <c r="C119" s="18" t="s">
        <v>238</v>
      </c>
      <c r="D119" s="192" t="str">
        <f>계약현황공개!E86</f>
        <v>서울특별시 송파구 백제고분로7길 32-29, 4층(잠실동)</v>
      </c>
      <c r="E119" s="174"/>
      <c r="F119" s="175"/>
    </row>
    <row r="120" spans="1:6" s="95" customFormat="1" ht="30" customHeight="1" x14ac:dyDescent="0.15">
      <c r="A120" s="34" t="s">
        <v>22</v>
      </c>
      <c r="B120" s="161" t="s">
        <v>69</v>
      </c>
      <c r="C120" s="162"/>
      <c r="D120" s="162"/>
      <c r="E120" s="162"/>
      <c r="F120" s="163"/>
    </row>
    <row r="121" spans="1:6" s="95" customFormat="1" ht="30" customHeight="1" x14ac:dyDescent="0.15">
      <c r="A121" s="34" t="s">
        <v>21</v>
      </c>
      <c r="B121" s="164" t="s">
        <v>133</v>
      </c>
      <c r="C121" s="165"/>
      <c r="D121" s="165"/>
      <c r="E121" s="165"/>
      <c r="F121" s="166"/>
    </row>
    <row r="122" spans="1:6" s="95" customFormat="1" ht="30" customHeight="1" thickBot="1" x14ac:dyDescent="0.2">
      <c r="A122" s="17" t="s">
        <v>16</v>
      </c>
      <c r="B122" s="194"/>
      <c r="C122" s="195"/>
      <c r="D122" s="195"/>
      <c r="E122" s="195"/>
      <c r="F122" s="196"/>
    </row>
    <row r="123" spans="1:6" ht="14.25" thickTop="1" x14ac:dyDescent="0.15"/>
  </sheetData>
  <mergeCells count="181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이기관</cp:lastModifiedBy>
  <cp:lastPrinted>2025-03-07T05:42:14Z</cp:lastPrinted>
  <dcterms:created xsi:type="dcterms:W3CDTF">2014-01-20T06:24:27Z</dcterms:created>
  <dcterms:modified xsi:type="dcterms:W3CDTF">2025-08-08T09:04:07Z</dcterms:modified>
</cp:coreProperties>
</file>