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중원 계약 관련\2024년 계약 관련\계약현황 공개\"/>
    </mc:Choice>
  </mc:AlternateContent>
  <xr:revisionPtr revIDLastSave="0" documentId="13_ncr:1_{0294A2CD-2C27-48C4-A87E-5FD85C29B5F4}" xr6:coauthVersionLast="47" xr6:coauthVersionMax="47" xr10:uidLastSave="{00000000-0000-0000-0000-000000000000}"/>
  <bookViews>
    <workbookView xWindow="28560" yWindow="345" windowWidth="27630" windowHeight="15885" tabRatio="747" xr2:uid="{00000000-000D-0000-FFFF-FFFF00000000}"/>
  </bookViews>
  <sheets>
    <sheet name="물품발주계획" sheetId="24" r:id="rId1"/>
    <sheet name="용역발주계획" sheetId="25" r:id="rId2"/>
    <sheet name="공사발주계획" sheetId="26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23" r:id="rId8"/>
    <sheet name="계약내용의 변경에 관한 사항" sheetId="20" r:id="rId9"/>
    <sheet name="수의계약현황공개" sheetId="9" r:id="rId10"/>
  </sheets>
  <definedNames>
    <definedName name="_xlnm._FilterDatabase" localSheetId="1" hidden="1">용역발주계획!$A$3:$L$4</definedName>
    <definedName name="_xlnm.Print_Area" localSheetId="6">대금지급현황!$A$1:$H$38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9" i="9" l="1"/>
  <c r="B159" i="9"/>
  <c r="E156" i="9"/>
  <c r="F156" i="9" s="1"/>
  <c r="D156" i="9"/>
  <c r="C156" i="9"/>
  <c r="B156" i="9"/>
  <c r="B153" i="9"/>
  <c r="D149" i="9"/>
  <c r="B149" i="9"/>
  <c r="E146" i="9"/>
  <c r="D146" i="9"/>
  <c r="F146" i="9" s="1"/>
  <c r="C146" i="9"/>
  <c r="B146" i="9"/>
  <c r="B143" i="9"/>
  <c r="D139" i="9"/>
  <c r="B139" i="9"/>
  <c r="E136" i="9"/>
  <c r="D136" i="9"/>
  <c r="C136" i="9"/>
  <c r="B136" i="9"/>
  <c r="B133" i="9"/>
  <c r="D129" i="9"/>
  <c r="B129" i="9"/>
  <c r="E126" i="9"/>
  <c r="F126" i="9" s="1"/>
  <c r="D126" i="9"/>
  <c r="C126" i="9"/>
  <c r="B126" i="9"/>
  <c r="B123" i="9"/>
  <c r="D119" i="9"/>
  <c r="D9" i="9"/>
  <c r="B9" i="9"/>
  <c r="E6" i="9"/>
  <c r="F6" i="9" s="1"/>
  <c r="D6" i="9"/>
  <c r="C6" i="9"/>
  <c r="B6" i="9"/>
  <c r="B3" i="9"/>
  <c r="E5" i="23"/>
  <c r="C5" i="23" s="1"/>
  <c r="F136" i="9" l="1"/>
  <c r="E110" i="23" l="1"/>
  <c r="C110" i="23" s="1"/>
  <c r="E103" i="23"/>
  <c r="C103" i="23" s="1"/>
  <c r="E96" i="23"/>
  <c r="C96" i="23" s="1"/>
  <c r="E89" i="23"/>
  <c r="C89" i="23" s="1"/>
  <c r="D79" i="9" l="1"/>
  <c r="B79" i="9"/>
  <c r="B119" i="9"/>
  <c r="E116" i="9"/>
  <c r="D116" i="9"/>
  <c r="C116" i="9"/>
  <c r="B116" i="9"/>
  <c r="B113" i="9"/>
  <c r="D109" i="9"/>
  <c r="B109" i="9"/>
  <c r="E106" i="9"/>
  <c r="D106" i="9"/>
  <c r="C106" i="9"/>
  <c r="B106" i="9"/>
  <c r="B103" i="9"/>
  <c r="D99" i="9"/>
  <c r="B99" i="9"/>
  <c r="E96" i="9"/>
  <c r="D96" i="9"/>
  <c r="C96" i="9"/>
  <c r="B96" i="9"/>
  <c r="B93" i="9"/>
  <c r="D89" i="9"/>
  <c r="B89" i="9"/>
  <c r="E86" i="9"/>
  <c r="D86" i="9"/>
  <c r="C86" i="9"/>
  <c r="B86" i="9"/>
  <c r="B83" i="9"/>
  <c r="E76" i="9"/>
  <c r="D76" i="9"/>
  <c r="C76" i="9"/>
  <c r="B76" i="9"/>
  <c r="B73" i="9"/>
  <c r="D69" i="9"/>
  <c r="B69" i="9"/>
  <c r="E66" i="9"/>
  <c r="D66" i="9"/>
  <c r="C66" i="9"/>
  <c r="B66" i="9"/>
  <c r="B63" i="9"/>
  <c r="E82" i="23"/>
  <c r="C82" i="23" s="1"/>
  <c r="E75" i="23"/>
  <c r="C75" i="23" s="1"/>
  <c r="E68" i="23"/>
  <c r="C68" i="23" s="1"/>
  <c r="E61" i="23"/>
  <c r="C61" i="23" s="1"/>
  <c r="E54" i="23"/>
  <c r="C54" i="23" s="1"/>
  <c r="E47" i="23"/>
  <c r="C47" i="23" s="1"/>
  <c r="F116" i="9" l="1"/>
  <c r="F96" i="9"/>
  <c r="F76" i="9"/>
  <c r="F66" i="9"/>
  <c r="F106" i="9"/>
  <c r="F86" i="9"/>
  <c r="C56" i="9"/>
  <c r="B56" i="9"/>
  <c r="B53" i="9"/>
  <c r="D59" i="9" l="1"/>
  <c r="B59" i="9"/>
  <c r="D56" i="9"/>
  <c r="E40" i="23"/>
  <c r="C40" i="23" s="1"/>
  <c r="E33" i="23"/>
  <c r="C33" i="23" s="1"/>
  <c r="E56" i="9" l="1"/>
  <c r="F56" i="9" s="1"/>
  <c r="D49" i="9"/>
  <c r="B49" i="9"/>
  <c r="E46" i="9"/>
  <c r="D46" i="9"/>
  <c r="C46" i="9"/>
  <c r="B46" i="9"/>
  <c r="B43" i="9"/>
  <c r="F46" i="9" l="1"/>
  <c r="D39" i="9" l="1"/>
  <c r="B39" i="9"/>
  <c r="E36" i="9"/>
  <c r="D36" i="9"/>
  <c r="C36" i="9"/>
  <c r="B36" i="9"/>
  <c r="B33" i="9"/>
  <c r="D29" i="9"/>
  <c r="B29" i="9"/>
  <c r="B23" i="9"/>
  <c r="D26" i="9"/>
  <c r="C26" i="9"/>
  <c r="B26" i="9"/>
  <c r="F36" i="9" l="1"/>
  <c r="E19" i="23"/>
  <c r="E26" i="23"/>
  <c r="C26" i="23" s="1"/>
  <c r="C19" i="23" l="1"/>
  <c r="E26" i="9"/>
  <c r="F26" i="9" s="1"/>
  <c r="B19" i="9"/>
  <c r="E12" i="23"/>
  <c r="D19" i="9" l="1"/>
  <c r="C16" i="9" l="1"/>
  <c r="D16" i="9"/>
  <c r="C12" i="23" l="1"/>
  <c r="E16" i="9" l="1"/>
  <c r="B16" i="9"/>
  <c r="B13" i="9"/>
  <c r="F16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BB0D8F3B-75EB-4711-92EB-994B041425CC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BCDC8B33-71A4-4D28-8173-EFF613A44CEA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E3" authorId="0" shapeId="0" xr:uid="{0828485E-7DE0-4482-9284-22EB94D84C19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<sst xmlns="http://schemas.openxmlformats.org/spreadsheetml/2006/main" count="1327" uniqueCount="364">
  <si>
    <t>계약방법</t>
    <phoneticPr fontId="5" type="noConversion"/>
  </si>
  <si>
    <t>비고</t>
    <phoneticPr fontId="5" type="noConversion"/>
  </si>
  <si>
    <t>계약부서</t>
    <phoneticPr fontId="5" type="noConversion"/>
  </si>
  <si>
    <t>계약명</t>
    <phoneticPr fontId="5" type="noConversion"/>
  </si>
  <si>
    <t>준공검사현황</t>
    <phoneticPr fontId="5" type="noConversion"/>
  </si>
  <si>
    <t>계약금액</t>
    <phoneticPr fontId="5" type="noConversion"/>
  </si>
  <si>
    <t>계약일</t>
    <phoneticPr fontId="5" type="noConversion"/>
  </si>
  <si>
    <t>착공일</t>
    <phoneticPr fontId="5" type="noConversion"/>
  </si>
  <si>
    <t>준공기한</t>
    <phoneticPr fontId="5" type="noConversion"/>
  </si>
  <si>
    <t>비고</t>
    <phoneticPr fontId="5" type="noConversion"/>
  </si>
  <si>
    <t>계약현황공개</t>
    <phoneticPr fontId="5" type="noConversion"/>
  </si>
  <si>
    <t>수의계약현황</t>
    <phoneticPr fontId="5" type="noConversion"/>
  </si>
  <si>
    <t>검수완료일</t>
    <phoneticPr fontId="5" type="noConversion"/>
  </si>
  <si>
    <t>계약업체명</t>
    <phoneticPr fontId="5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</si>
  <si>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</si>
  <si>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</si>
  <si>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</si>
  <si>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</si>
  <si>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</si>
  <si>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</si>
  <si>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</si>
  <si>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</si>
  <si>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</si>
  <si>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</si>
  <si>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</si>
  <si>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</si>
  <si>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</si>
  <si>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5" type="noConversion"/>
  </si>
  <si>
    <t>대표자</t>
    <phoneticPr fontId="5" type="noConversion"/>
  </si>
  <si>
    <t>-</t>
    <phoneticPr fontId="5" type="noConversion"/>
  </si>
  <si>
    <t>발주년도</t>
    <phoneticPr fontId="5" type="noConversion"/>
  </si>
  <si>
    <t>발주월</t>
    <phoneticPr fontId="5" type="noConversion"/>
  </si>
  <si>
    <t>시설명</t>
    <phoneticPr fontId="5" type="noConversion"/>
  </si>
  <si>
    <t>담당자</t>
    <phoneticPr fontId="5" type="noConversion"/>
  </si>
  <si>
    <t>연락처</t>
    <phoneticPr fontId="5" type="noConversion"/>
  </si>
  <si>
    <t>계약현황</t>
    <phoneticPr fontId="5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</si>
  <si>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</si>
  <si>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</si>
  <si>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</si>
  <si>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</si>
  <si>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</si>
  <si>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</si>
  <si>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</si>
  <si>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</si>
  <si>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5" type="noConversion"/>
  </si>
  <si>
    <t>물품 발주계획</t>
    <phoneticPr fontId="5" type="noConversion"/>
  </si>
  <si>
    <t>사업명</t>
    <phoneticPr fontId="5" type="noConversion"/>
  </si>
  <si>
    <t>주요규격</t>
    <phoneticPr fontId="5" type="noConversion"/>
  </si>
  <si>
    <t>수량</t>
    <phoneticPr fontId="5" type="noConversion"/>
  </si>
  <si>
    <t>단위</t>
    <phoneticPr fontId="5" type="noConversion"/>
  </si>
  <si>
    <t>계약상대자</t>
    <phoneticPr fontId="5" type="noConversion"/>
  </si>
  <si>
    <t>계약금액</t>
    <phoneticPr fontId="5" type="noConversion"/>
  </si>
  <si>
    <t>기성금</t>
    <phoneticPr fontId="5" type="noConversion"/>
  </si>
  <si>
    <t>준공금</t>
    <phoneticPr fontId="5" type="noConversion"/>
  </si>
  <si>
    <t>지급액총계</t>
    <phoneticPr fontId="5" type="noConversion"/>
  </si>
  <si>
    <t>선금</t>
    <phoneticPr fontId="5" type="noConversion"/>
  </si>
  <si>
    <t>계약기간</t>
    <phoneticPr fontId="5" type="noConversion"/>
  </si>
  <si>
    <t>용역 발주계획</t>
    <phoneticPr fontId="5" type="noConversion"/>
  </si>
  <si>
    <t>공종</t>
    <phoneticPr fontId="5" type="noConversion"/>
  </si>
  <si>
    <t>공사명</t>
    <phoneticPr fontId="5" type="noConversion"/>
  </si>
  <si>
    <t>공사 발주계획</t>
    <phoneticPr fontId="5" type="noConversion"/>
  </si>
  <si>
    <t>비고</t>
    <phoneticPr fontId="5" type="noConversion"/>
  </si>
  <si>
    <t>계약내용의 변경에 관한 사항</t>
    <phoneticPr fontId="5" type="noConversion"/>
  </si>
  <si>
    <t>비고(계약변경 사유)</t>
    <phoneticPr fontId="5" type="noConversion"/>
  </si>
  <si>
    <t>계약기간</t>
    <phoneticPr fontId="5" type="noConversion"/>
  </si>
  <si>
    <t>계약금액</t>
    <phoneticPr fontId="5" type="noConversion"/>
  </si>
  <si>
    <t>계약물량.규모</t>
    <phoneticPr fontId="5" type="noConversion"/>
  </si>
  <si>
    <t>계약변경 전의 계약내용</t>
    <phoneticPr fontId="5" type="noConversion"/>
  </si>
  <si>
    <t>계약변경 후의 계약내용</t>
    <phoneticPr fontId="5" type="noConversion"/>
  </si>
  <si>
    <t>중원청소년수련관</t>
  </si>
  <si>
    <t>중원청소년수련관</t>
    <phoneticPr fontId="5" type="noConversion"/>
  </si>
  <si>
    <t>1인 수의 계약</t>
    <phoneticPr fontId="5" type="noConversion"/>
  </si>
  <si>
    <t>소액수의</t>
    <phoneticPr fontId="5" type="noConversion"/>
  </si>
  <si>
    <t>지방자치를 당사자로 하는 계약에 관한 법률 시행령 제25조1항5호에 의한 수의계약</t>
    <phoneticPr fontId="5" type="noConversion"/>
  </si>
  <si>
    <t>계약율(%)</t>
  </si>
  <si>
    <t>입찰현황</t>
    <phoneticPr fontId="5" type="noConversion"/>
  </si>
  <si>
    <t>입찰개시일</t>
    <phoneticPr fontId="5" type="noConversion"/>
  </si>
  <si>
    <t>입찰마감일</t>
    <phoneticPr fontId="5" type="noConversion"/>
  </si>
  <si>
    <t>개찰일시</t>
    <phoneticPr fontId="5" type="noConversion"/>
  </si>
  <si>
    <t>추정금액</t>
    <phoneticPr fontId="5" type="noConversion"/>
  </si>
  <si>
    <t>추정가격</t>
    <phoneticPr fontId="5" type="noConversion"/>
  </si>
  <si>
    <t>업종사항제한</t>
    <phoneticPr fontId="5" type="noConversion"/>
  </si>
  <si>
    <t>지역제한</t>
    <phoneticPr fontId="5" type="noConversion"/>
  </si>
  <si>
    <t>개찰현황</t>
    <phoneticPr fontId="5" type="noConversion"/>
  </si>
  <si>
    <t>계약부서</t>
    <phoneticPr fontId="5" type="noConversion"/>
  </si>
  <si>
    <t>계약명</t>
    <phoneticPr fontId="5" type="noConversion"/>
  </si>
  <si>
    <t>계약방법</t>
    <phoneticPr fontId="5" type="noConversion"/>
  </si>
  <si>
    <t>개찰일시</t>
    <phoneticPr fontId="5" type="noConversion"/>
  </si>
  <si>
    <t>입찰참여업체</t>
    <phoneticPr fontId="5" type="noConversion"/>
  </si>
  <si>
    <t>예정가격</t>
    <phoneticPr fontId="5" type="noConversion"/>
  </si>
  <si>
    <t>낙찰하한율</t>
    <phoneticPr fontId="5" type="noConversion"/>
  </si>
  <si>
    <t>낙찰예정자</t>
    <phoneticPr fontId="5" type="noConversion"/>
  </si>
  <si>
    <t>투찰율</t>
    <phoneticPr fontId="5" type="noConversion"/>
  </si>
  <si>
    <t>투찰금액</t>
    <phoneticPr fontId="5" type="noConversion"/>
  </si>
  <si>
    <t>비고</t>
    <phoneticPr fontId="5" type="noConversion"/>
  </si>
  <si>
    <t>-</t>
    <phoneticPr fontId="5" type="noConversion"/>
  </si>
  <si>
    <t>용역명</t>
    <phoneticPr fontId="5" type="noConversion"/>
  </si>
  <si>
    <t>일반</t>
    <phoneticPr fontId="5" type="noConversion"/>
  </si>
  <si>
    <t>최초계약금액</t>
    <phoneticPr fontId="5" type="noConversion"/>
  </si>
  <si>
    <t xml:space="preserve">     </t>
    <phoneticPr fontId="5" type="noConversion"/>
  </si>
  <si>
    <t>(단위 : 원)</t>
    <phoneticPr fontId="5" type="noConversion"/>
  </si>
  <si>
    <t>구매예정금액</t>
    <phoneticPr fontId="5" type="noConversion"/>
  </si>
  <si>
    <t>예산액</t>
    <phoneticPr fontId="5" type="noConversion"/>
  </si>
  <si>
    <t>도급액</t>
    <phoneticPr fontId="5" type="noConversion"/>
  </si>
  <si>
    <t>관급자재대</t>
    <phoneticPr fontId="5" type="noConversion"/>
  </si>
  <si>
    <t>기타</t>
    <phoneticPr fontId="5" type="noConversion"/>
  </si>
  <si>
    <t>계</t>
    <phoneticPr fontId="5" type="noConversion"/>
  </si>
  <si>
    <t>(단위: 원)</t>
    <phoneticPr fontId="5" type="noConversion"/>
  </si>
  <si>
    <t>해당사항 없음</t>
    <phoneticPr fontId="5" type="noConversion"/>
  </si>
  <si>
    <t xml:space="preserve"> </t>
    <phoneticPr fontId="5" type="noConversion"/>
  </si>
  <si>
    <t>대금지급현황</t>
  </si>
  <si>
    <t>해당사항 없음</t>
    <phoneticPr fontId="5" type="noConversion"/>
  </si>
  <si>
    <t>2024년</t>
    <phoneticPr fontId="5" type="noConversion"/>
  </si>
  <si>
    <t>2023.12.06.</t>
    <phoneticPr fontId="5" type="noConversion"/>
  </si>
  <si>
    <t>㈜행복도시락 성남점</t>
    <phoneticPr fontId="12" type="noConversion"/>
  </si>
  <si>
    <t>2024.01.08.</t>
    <phoneticPr fontId="12" type="noConversion"/>
  </si>
  <si>
    <t>2024.12.31.</t>
  </si>
  <si>
    <t>2024.12.31.</t>
    <phoneticPr fontId="12" type="noConversion"/>
  </si>
  <si>
    <t>2023.12.15.</t>
    <phoneticPr fontId="5" type="noConversion"/>
  </si>
  <si>
    <t>2024.01.01.</t>
  </si>
  <si>
    <t>2024.01.01.</t>
    <phoneticPr fontId="5" type="noConversion"/>
  </si>
  <si>
    <t>2024.12.31.</t>
    <phoneticPr fontId="5" type="noConversion"/>
  </si>
  <si>
    <t>주식회사 하이클로(Hyclor)</t>
    <phoneticPr fontId="5" type="noConversion"/>
  </si>
  <si>
    <t>신도종합서비스</t>
  </si>
  <si>
    <t>신도종합서비스</t>
    <phoneticPr fontId="5" type="noConversion"/>
  </si>
  <si>
    <t>2023.12.20.</t>
  </si>
  <si>
    <t>2023.12.20.</t>
    <phoneticPr fontId="5" type="noConversion"/>
  </si>
  <si>
    <t>성남소방전기주식회사</t>
  </si>
  <si>
    <t>현대엘리베이터㈜ 강남지사</t>
  </si>
  <si>
    <t>주식회사 현대렌탈케어</t>
  </si>
  <si>
    <t>㈜에스원</t>
  </si>
  <si>
    <t>㈜도솔전기안전</t>
  </si>
  <si>
    <t>주식회사 케이티</t>
  </si>
  <si>
    <t>한국인프라관리 주식회사</t>
  </si>
  <si>
    <t>2023.12.27.</t>
  </si>
  <si>
    <t>2023.12.28.</t>
  </si>
  <si>
    <t>2023.12.29.</t>
  </si>
  <si>
    <t>-</t>
    <phoneticPr fontId="5" type="noConversion"/>
  </si>
  <si>
    <t>2024년 중원청소년수련관 청소년방과후아카데미 위탁급식 용역_연간</t>
    <phoneticPr fontId="5" type="noConversion"/>
  </si>
  <si>
    <t>2024년 차염발생장치(소금물 전기분해장치) 렌탈_연간</t>
    <phoneticPr fontId="5" type="noConversion"/>
  </si>
  <si>
    <t>2024년 사무용복합기 임차_연간</t>
    <phoneticPr fontId="5" type="noConversion"/>
  </si>
  <si>
    <t>2024년 소방시설 안전관리 위탁대행_연간</t>
    <phoneticPr fontId="5" type="noConversion"/>
  </si>
  <si>
    <t>2024년 승강기 위탁관리_연간</t>
    <phoneticPr fontId="5" type="noConversion"/>
  </si>
  <si>
    <t>2024년 환경위생(공기청정기) 위탁관리 렌탈_연간</t>
    <phoneticPr fontId="5" type="noConversion"/>
  </si>
  <si>
    <t>2024년 무인경비시스템 위탁관리_연간</t>
    <phoneticPr fontId="5" type="noConversion"/>
  </si>
  <si>
    <t>2024년 전기안전관리 위탁 대행_연간</t>
    <phoneticPr fontId="5" type="noConversion"/>
  </si>
  <si>
    <t>2024년 청소년방과후아카데미 사무용복합기 임차_연간</t>
    <phoneticPr fontId="5" type="noConversion"/>
  </si>
  <si>
    <t>2024년 청소년방과후아카데미 환경위생(공기청정기) 위탁관리 렌탈_연간</t>
    <phoneticPr fontId="5" type="noConversion"/>
  </si>
  <si>
    <t>2024년 환경위생 위탁관리 렌탈_연간</t>
    <phoneticPr fontId="5" type="noConversion"/>
  </si>
  <si>
    <t>2024년 인터넷망 사용 신청_연간</t>
    <phoneticPr fontId="5" type="noConversion"/>
  </si>
  <si>
    <t>2024년 인터넷전화 사용 신청_연간</t>
    <phoneticPr fontId="5" type="noConversion"/>
  </si>
  <si>
    <t>2024년 중원청소년수련관 시설관리용역_연간</t>
    <phoneticPr fontId="5" type="noConversion"/>
  </si>
  <si>
    <t>2024년 중원청소년수련관 청소년방과후아카데미 위탁급식 용역_연간</t>
    <phoneticPr fontId="12" type="noConversion"/>
  </si>
  <si>
    <t>2024년 차염발생장치(소금물 전기분해장치) 렌탈-연간</t>
    <phoneticPr fontId="5" type="noConversion"/>
  </si>
  <si>
    <t>2024년 사무용복합기 임차-연간</t>
    <phoneticPr fontId="5" type="noConversion"/>
  </si>
  <si>
    <t>2024년 소방시설 안전관리 위탁대행-연간</t>
    <phoneticPr fontId="5" type="noConversion"/>
  </si>
  <si>
    <t>2024년 승강기 위탁관리-연간분</t>
    <phoneticPr fontId="5" type="noConversion"/>
  </si>
  <si>
    <t>2024년 환경위생(공기청정기) 위탁관리 렌탈-연간</t>
    <phoneticPr fontId="5" type="noConversion"/>
  </si>
  <si>
    <t>2024년 무인경비시스템 위탁관리-연간</t>
    <phoneticPr fontId="5" type="noConversion"/>
  </si>
  <si>
    <t>2024년 전기안전관리 위탁 대행-연간</t>
    <phoneticPr fontId="5" type="noConversion"/>
  </si>
  <si>
    <t>2024년 청소년방과후아카데미 사무용복합기 임차-연간</t>
    <phoneticPr fontId="5" type="noConversion"/>
  </si>
  <si>
    <t>2024년 청소년방과후아카데미 환경위생(공기청정기) 위탁관리 렌탈-연간</t>
    <phoneticPr fontId="5" type="noConversion"/>
  </si>
  <si>
    <t>2024년 환경위생 위탁관리 렌탈-연간</t>
    <phoneticPr fontId="5" type="noConversion"/>
  </si>
  <si>
    <t>2024년 인터넷망 사용 신청-연간</t>
    <phoneticPr fontId="5" type="noConversion"/>
  </si>
  <si>
    <t>2024년 인터넷전화 사용 신청-연간</t>
    <phoneticPr fontId="5" type="noConversion"/>
  </si>
  <si>
    <t>2024년 중원청소년수련관 시설관리용역-연간</t>
    <phoneticPr fontId="5" type="noConversion"/>
  </si>
  <si>
    <t>수의총액</t>
    <phoneticPr fontId="5" type="noConversion"/>
  </si>
  <si>
    <t>2024.07.01.</t>
    <phoneticPr fontId="5" type="noConversion"/>
  </si>
  <si>
    <t>2024년 중원청소년수련관 셔틀버스 임차용역비 지급_연간</t>
    <phoneticPr fontId="5" type="noConversion"/>
  </si>
  <si>
    <t>주식회사 크로버스</t>
    <phoneticPr fontId="5" type="noConversion"/>
  </si>
  <si>
    <t>2024.06.19.</t>
    <phoneticPr fontId="5" type="noConversion"/>
  </si>
  <si>
    <t>2024.1231.</t>
    <phoneticPr fontId="5" type="noConversion"/>
  </si>
  <si>
    <t>2024년 중원청소년수련관 방역, 소독 위탁운영</t>
    <phoneticPr fontId="5" type="noConversion"/>
  </si>
  <si>
    <t>주식회사 한창</t>
    <phoneticPr fontId="5" type="noConversion"/>
  </si>
  <si>
    <t xml:space="preserve">경기도 성남시 중원구 </t>
    <phoneticPr fontId="5" type="noConversion"/>
  </si>
  <si>
    <t>2024.10.31.</t>
    <phoneticPr fontId="5" type="noConversion"/>
  </si>
  <si>
    <t>2024.11.01.</t>
    <phoneticPr fontId="5" type="noConversion"/>
  </si>
  <si>
    <t>2024년 11월 방과후아카데미 주말전문체험 이동차량 임차</t>
  </si>
  <si>
    <t>방과후아카데미 책걸상 구입</t>
    <phoneticPr fontId="5" type="noConversion"/>
  </si>
  <si>
    <t>2024년</t>
  </si>
  <si>
    <t>건축</t>
  </si>
  <si>
    <t>조영조</t>
  </si>
  <si>
    <t>729-9315</t>
  </si>
  <si>
    <t>2024.10.31.</t>
  </si>
  <si>
    <t>2024.10.10.</t>
  </si>
  <si>
    <t>2024.10.23.</t>
  </si>
  <si>
    <t>2024.10.16.</t>
  </si>
  <si>
    <t>2024.10.30.</t>
    <phoneticPr fontId="5" type="noConversion"/>
  </si>
  <si>
    <t>2024.11.25.</t>
    <phoneticPr fontId="5" type="noConversion"/>
  </si>
  <si>
    <t>2024.11.19.</t>
    <phoneticPr fontId="5" type="noConversion"/>
  </si>
  <si>
    <t>완다몰</t>
    <phoneticPr fontId="5" type="noConversion"/>
  </si>
  <si>
    <t>㈜주원공영</t>
    <phoneticPr fontId="5" type="noConversion"/>
  </si>
  <si>
    <t>2024.11.12.</t>
    <phoneticPr fontId="5" type="noConversion"/>
  </si>
  <si>
    <t>2024.10.24.</t>
    <phoneticPr fontId="5" type="noConversion"/>
  </si>
  <si>
    <t>2024.11.21.</t>
    <phoneticPr fontId="5" type="noConversion"/>
  </si>
  <si>
    <t>2024.11.30.</t>
    <phoneticPr fontId="5" type="noConversion"/>
  </si>
  <si>
    <t>임채영</t>
    <phoneticPr fontId="5" type="noConversion"/>
  </si>
  <si>
    <t>김형균, 이명엽</t>
    <phoneticPr fontId="5" type="noConversion"/>
  </si>
  <si>
    <t>2025. 상반기(1월~6월) 프로그램 안내지 제작</t>
    <phoneticPr fontId="5" type="noConversion"/>
  </si>
  <si>
    <t>건축</t>
    <phoneticPr fontId="5" type="noConversion"/>
  </si>
  <si>
    <t>12월</t>
  </si>
  <si>
    <t>수련관 시설물 안전 보수보강 공사</t>
  </si>
  <si>
    <t xml:space="preserve">                         수련관 정문 보수공사</t>
  </si>
  <si>
    <t>배영현</t>
  </si>
  <si>
    <t>729-9311</t>
  </si>
  <si>
    <t>12월</t>
    <phoneticPr fontId="5" type="noConversion"/>
  </si>
  <si>
    <t>2500*280*50mm</t>
  </si>
  <si>
    <t>EA</t>
  </si>
  <si>
    <t>서희선</t>
  </si>
  <si>
    <t>729-9353</t>
  </si>
  <si>
    <t>729-9318</t>
    <phoneticPr fontId="5" type="noConversion"/>
  </si>
  <si>
    <t>2024년 방역소독 위탁관리</t>
  </si>
  <si>
    <t>2024년 소방시설 안전관리 위탁대행</t>
  </si>
  <si>
    <t>2024년 사무용복합기 임차</t>
  </si>
  <si>
    <t>2024년 승강기 위탁관리</t>
  </si>
  <si>
    <t>2024년 전기안전관리 위탁 대행</t>
  </si>
  <si>
    <t>2024년 환경위생 위탁관리 렌탈</t>
  </si>
  <si>
    <t>2024년 차염발생장치(소금물 전기분해장치) 렌탈</t>
  </si>
  <si>
    <t>2024년 무인경비시스템 위탁리</t>
  </si>
  <si>
    <t>2024년 청소년방과후아카데미 사무용복합기 임차</t>
  </si>
  <si>
    <t>2024년 인터넷망 사용 신청</t>
  </si>
  <si>
    <t>2024년 인터넷전화 사용 신청</t>
  </si>
  <si>
    <t>배영현</t>
    <phoneticPr fontId="5" type="noConversion"/>
  </si>
  <si>
    <t>이상욱</t>
    <phoneticPr fontId="5" type="noConversion"/>
  </si>
  <si>
    <t>박진경</t>
    <phoneticPr fontId="5" type="noConversion"/>
  </si>
  <si>
    <t>김예진</t>
    <phoneticPr fontId="5" type="noConversion"/>
  </si>
  <si>
    <t>729-9311</t>
    <phoneticPr fontId="5" type="noConversion"/>
  </si>
  <si>
    <t>729-9316</t>
    <phoneticPr fontId="5" type="noConversion"/>
  </si>
  <si>
    <t>729-9341</t>
    <phoneticPr fontId="5" type="noConversion"/>
  </si>
  <si>
    <t>2024.11.30.</t>
  </si>
  <si>
    <t>2024.11.29.</t>
  </si>
  <si>
    <t>2024.11.29.</t>
    <phoneticPr fontId="5" type="noConversion"/>
  </si>
  <si>
    <t>2024.12.02.</t>
    <phoneticPr fontId="5" type="noConversion"/>
  </si>
  <si>
    <t>2024년 「썸썸네트워크」썸썸축제 프리마켓 부스 임차</t>
  </si>
  <si>
    <t>방과후아카데미 책걸상 구입</t>
  </si>
  <si>
    <t>수련관 로비 포토존 조성공사</t>
  </si>
  <si>
    <t>2024. 하반기 대기배출시설 자가측정 실시</t>
  </si>
  <si>
    <t>[제12회 통고구마 축제] 응원영상 촬영 및 제작</t>
  </si>
  <si>
    <t>[제12회 통고구마 축제] 진로토크쇼 강연</t>
  </si>
  <si>
    <t>2024년 하반기 작업환경 측정</t>
  </si>
  <si>
    <t>펌프 및 압력탱크 보수</t>
  </si>
  <si>
    <t>4차산업 진로체험관 개관 기념 홍보물품(기념품) 구입</t>
  </si>
  <si>
    <t>4차산업 진로체험관 운영 물품 구입</t>
  </si>
  <si>
    <t>다목적실 벽체 조성 및 내부 보수공사</t>
  </si>
  <si>
    <t>2024년 하반기 시설물 정기안전점검 실시</t>
  </si>
  <si>
    <t>[제12회 통고구마 축제] 전문사회자 계약</t>
  </si>
  <si>
    <t>[제12회 통고구마 축제] 기념품 구입</t>
  </si>
  <si>
    <t>[제12회 통고구마 축제] 조명감독 스탭 계약</t>
  </si>
  <si>
    <t>[제12회 통고구마 축제] 현장중계 계약</t>
  </si>
  <si>
    <t>[제12회 통고구마 축제] 전문공연 계약</t>
  </si>
  <si>
    <t>[제12회 통고구마 축제] 스위칭장비 임차</t>
  </si>
  <si>
    <t>[제12회 통고구마 축제] 무대(음향)감독 스탭 계약</t>
  </si>
  <si>
    <t>티트리렌탈</t>
  </si>
  <si>
    <t>주식회사 스튜디오오버랩</t>
  </si>
  <si>
    <t>주식회사 진성환경보건센터</t>
  </si>
  <si>
    <t>LG전기</t>
  </si>
  <si>
    <t>완다몰</t>
  </si>
  <si>
    <t>천우비</t>
  </si>
  <si>
    <t>㈜주원공영</t>
  </si>
  <si>
    <t>시설물안전연구원 주식회사</t>
  </si>
  <si>
    <t>위드 애니멀</t>
  </si>
  <si>
    <t>로크</t>
  </si>
  <si>
    <t>㈜선진항공여행사</t>
  </si>
  <si>
    <t>커넥티움</t>
  </si>
  <si>
    <t>주식회사 위드</t>
  </si>
  <si>
    <t>엘제이댄스스쿨</t>
  </si>
  <si>
    <t>넥스트링크</t>
  </si>
  <si>
    <t>디렉터스</t>
  </si>
  <si>
    <t>20024.11.25.</t>
  </si>
  <si>
    <t>2024.10.22.</t>
  </si>
  <si>
    <t>2024.10.28.</t>
  </si>
  <si>
    <t>2024.10.24.</t>
  </si>
  <si>
    <t>2024.10.30.</t>
  </si>
  <si>
    <t>2024.11.06.</t>
  </si>
  <si>
    <t>2024.11.07.</t>
  </si>
  <si>
    <t>2024.11.12.</t>
  </si>
  <si>
    <t>2024.11.16.</t>
  </si>
  <si>
    <t>2024.11.25.</t>
  </si>
  <si>
    <t>2024.11.13.</t>
  </si>
  <si>
    <t>2024.11.15.</t>
  </si>
  <si>
    <t>2024.11.23.</t>
  </si>
  <si>
    <t>2024.11.19.</t>
  </si>
  <si>
    <t>2024.11.21.</t>
  </si>
  <si>
    <t>2024.11.22.</t>
  </si>
  <si>
    <t>2024.11.24.</t>
  </si>
  <si>
    <t>2024.11.05.</t>
  </si>
  <si>
    <t>㈜이푸른환경</t>
  </si>
  <si>
    <t>필름번</t>
  </si>
  <si>
    <t>2024.10.14.</t>
  </si>
  <si>
    <t>2024.10.21.</t>
  </si>
  <si>
    <t>2024.11.01.</t>
  </si>
  <si>
    <t>2024.11.16.~2024.11.16.</t>
    <phoneticPr fontId="5" type="noConversion"/>
  </si>
  <si>
    <t>2024.11.16.</t>
    <phoneticPr fontId="5" type="noConversion"/>
  </si>
  <si>
    <t>티트리 렌탈</t>
    <phoneticPr fontId="5" type="noConversion"/>
  </si>
  <si>
    <t>경기도 광주시 초월읍</t>
    <phoneticPr fontId="5" type="noConversion"/>
  </si>
  <si>
    <t>[제12회 통고구마 축제] 전문사회자 계약</t>
    <phoneticPr fontId="5" type="noConversion"/>
  </si>
  <si>
    <t>2024.11.25.~2024.11.25.</t>
    <phoneticPr fontId="5" type="noConversion"/>
  </si>
  <si>
    <t>위드 애니멀</t>
    <phoneticPr fontId="5" type="noConversion"/>
  </si>
  <si>
    <t>경기도 성남시 분당구 판교역로</t>
    <phoneticPr fontId="5" type="noConversion"/>
  </si>
  <si>
    <t>[제12회 통고구마 축제]기념품 구입</t>
    <phoneticPr fontId="5" type="noConversion"/>
  </si>
  <si>
    <t>경기도 성남시 수정구</t>
    <phoneticPr fontId="5" type="noConversion"/>
  </si>
  <si>
    <t>2024.11.12. ~ 2024.11.25.</t>
    <phoneticPr fontId="5" type="noConversion"/>
  </si>
  <si>
    <t>[제12회 통고구마 축제] 조명감독 스탭</t>
    <phoneticPr fontId="5" type="noConversion"/>
  </si>
  <si>
    <t>2024.11.13.</t>
    <phoneticPr fontId="5" type="noConversion"/>
  </si>
  <si>
    <t>로크</t>
    <phoneticPr fontId="5" type="noConversion"/>
  </si>
  <si>
    <t>서울특별시 강북구 오현로</t>
    <phoneticPr fontId="5" type="noConversion"/>
  </si>
  <si>
    <t>2024년 11월 방과후아카데미 주말전문체험 이동차량 임차</t>
    <phoneticPr fontId="5" type="noConversion"/>
  </si>
  <si>
    <t>2024.11.15.</t>
    <phoneticPr fontId="5" type="noConversion"/>
  </si>
  <si>
    <t>2024.11.23.~2024.11.23.</t>
    <phoneticPr fontId="5" type="noConversion"/>
  </si>
  <si>
    <t>2024.11.23.</t>
    <phoneticPr fontId="5" type="noConversion"/>
  </si>
  <si>
    <t>㈜선진항공여행사</t>
    <phoneticPr fontId="5" type="noConversion"/>
  </si>
  <si>
    <t>경기도 성남시 분당구</t>
    <phoneticPr fontId="5" type="noConversion"/>
  </si>
  <si>
    <t xml:space="preserve">[제12회 통고구마 축제]현장중계 </t>
    <phoneticPr fontId="5" type="noConversion"/>
  </si>
  <si>
    <t>2024.11.25. ~ 2024.11.25.</t>
    <phoneticPr fontId="5" type="noConversion"/>
  </si>
  <si>
    <t>커넥티움</t>
    <phoneticPr fontId="5" type="noConversion"/>
  </si>
  <si>
    <t>경기도 화성시 동탄영천로</t>
    <phoneticPr fontId="5" type="noConversion"/>
  </si>
  <si>
    <t>2024.11.19.~2024.11.29.</t>
    <phoneticPr fontId="5" type="noConversion"/>
  </si>
  <si>
    <t>주식회사 위드</t>
    <phoneticPr fontId="5" type="noConversion"/>
  </si>
  <si>
    <t xml:space="preserve">[제12회 통고구마 축제]전문공연 </t>
    <phoneticPr fontId="5" type="noConversion"/>
  </si>
  <si>
    <t>엘제이댄스스쿨</t>
    <phoneticPr fontId="5" type="noConversion"/>
  </si>
  <si>
    <t>[제12회 통고구마 축제]수위칭장비 임차</t>
    <phoneticPr fontId="5" type="noConversion"/>
  </si>
  <si>
    <t>넥스트링크</t>
    <phoneticPr fontId="5" type="noConversion"/>
  </si>
  <si>
    <t>집수정 배관 및 덮개판 교체공사</t>
    <phoneticPr fontId="5" type="noConversion"/>
  </si>
  <si>
    <t>2024.11.22. ~ 2024.12.10.</t>
    <phoneticPr fontId="5" type="noConversion"/>
  </si>
  <si>
    <t>2024.12.10.</t>
    <phoneticPr fontId="5" type="noConversion"/>
  </si>
  <si>
    <t>서라벌산업개발㈜</t>
    <phoneticPr fontId="5" type="noConversion"/>
  </si>
  <si>
    <t>경기도 성남시 중원구</t>
    <phoneticPr fontId="5" type="noConversion"/>
  </si>
  <si>
    <t>[제12회 통고구마 축제]무대(음향)감독 스탭</t>
    <phoneticPr fontId="5" type="noConversion"/>
  </si>
  <si>
    <t>수련관 로비 포토존 조성공사</t>
    <phoneticPr fontId="5" type="noConversion"/>
  </si>
  <si>
    <t>4차산업 진로체험관 개관식 행사 대행</t>
    <phoneticPr fontId="5" type="noConversion"/>
  </si>
  <si>
    <t xml:space="preserve">수련관 외부 시설물 보수공사 </t>
    <phoneticPr fontId="5" type="noConversion"/>
  </si>
  <si>
    <t>2024.11.22.</t>
    <phoneticPr fontId="5" type="noConversion"/>
  </si>
  <si>
    <t>2024.11.24. ~ 2024.11.25.</t>
    <phoneticPr fontId="5" type="noConversion"/>
  </si>
  <si>
    <t>디렉터스</t>
    <phoneticPr fontId="5" type="noConversion"/>
  </si>
  <si>
    <t>서울특별시 서대문구 홍제내길</t>
    <phoneticPr fontId="5" type="noConversion"/>
  </si>
  <si>
    <t>2024.11.25. ~ 2024.11.29.</t>
    <phoneticPr fontId="5" type="noConversion"/>
  </si>
  <si>
    <t>2024.11.26.</t>
    <phoneticPr fontId="5" type="noConversion"/>
  </si>
  <si>
    <t>2024.11.26. ~20024.12.16.</t>
    <phoneticPr fontId="5" type="noConversion"/>
  </si>
  <si>
    <t>2024.12.16.</t>
    <phoneticPr fontId="5" type="noConversion"/>
  </si>
  <si>
    <t>온디자인주식회사</t>
    <phoneticPr fontId="5" type="noConversion"/>
  </si>
  <si>
    <t>2024.11.27.</t>
    <phoneticPr fontId="5" type="noConversion"/>
  </si>
  <si>
    <t>2024.11.28. ~  2024.12.07.</t>
    <phoneticPr fontId="5" type="noConversion"/>
  </si>
  <si>
    <t>2024.12.07.</t>
    <phoneticPr fontId="5" type="noConversion"/>
  </si>
  <si>
    <t>2024.11.28.</t>
    <phoneticPr fontId="5" type="noConversion"/>
  </si>
  <si>
    <t>2024.11.29. ~ 2024.12.16.</t>
    <phoneticPr fontId="5" type="noConversion"/>
  </si>
  <si>
    <t>주식회사 집텍</t>
    <phoneticPr fontId="5" type="noConversion"/>
  </si>
  <si>
    <t>2024년 하반기 시설물 정기안전점검 실시</t>
    <phoneticPr fontId="5" type="noConversion"/>
  </si>
  <si>
    <t>2024.11.06.</t>
    <phoneticPr fontId="5" type="noConversion"/>
  </si>
  <si>
    <t>2024.11.07. ~ 2024.11.30.</t>
    <phoneticPr fontId="5" type="noConversion"/>
  </si>
  <si>
    <t>시설물안전연구원 주식회사</t>
    <phoneticPr fontId="5" type="noConversion"/>
  </si>
  <si>
    <t>최명란</t>
    <phoneticPr fontId="5" type="noConversion"/>
  </si>
  <si>
    <t>장수연</t>
    <phoneticPr fontId="5" type="noConversion"/>
  </si>
  <si>
    <t>고영두</t>
    <phoneticPr fontId="5" type="noConversion"/>
  </si>
  <si>
    <t>한희수</t>
    <phoneticPr fontId="5" type="noConversion"/>
  </si>
  <si>
    <t>윤준식</t>
    <phoneticPr fontId="5" type="noConversion"/>
  </si>
  <si>
    <t>박연형</t>
    <phoneticPr fontId="5" type="noConversion"/>
  </si>
  <si>
    <t>이상길</t>
    <phoneticPr fontId="5" type="noConversion"/>
  </si>
  <si>
    <t>박민우</t>
    <phoneticPr fontId="5" type="noConversion"/>
  </si>
  <si>
    <t>임춘재</t>
    <phoneticPr fontId="5" type="noConversion"/>
  </si>
  <si>
    <t>송주관</t>
    <phoneticPr fontId="5" type="noConversion"/>
  </si>
  <si>
    <t>천미애</t>
    <phoneticPr fontId="5" type="noConversion"/>
  </si>
  <si>
    <t>강인성외 1명</t>
    <phoneticPr fontId="5" type="noConversion"/>
  </si>
  <si>
    <t>현판제작</t>
    <phoneticPr fontId="5" type="noConversion"/>
  </si>
  <si>
    <t>2024.11.08.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</si>
</sst>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176" formatCode="###,##0"/>
    <numFmt numFmtId="177" formatCode="#,##0_ "/>
    <numFmt numFmtId="178" formatCode="m&quot;월&quot;\ d&quot;일&quot;;@"/>
    <numFmt numFmtId="179" formatCode="General&quot;월&quot;"/>
    <numFmt numFmtId="180" formatCode="General&quot;년&quot;"/>
    <numFmt numFmtId="181" formatCode="0_);[Red]\(0\)"/>
    <numFmt numFmtId="182" formatCode="0.000_);[Red]\(0.000\)"/>
    <numFmt numFmtId="183" formatCode="#,##0_);[Red]\(#,##0\)"/>
  </numFmts>
  <fonts count="38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ajor"/>
    </font>
    <font>
      <sz val="11"/>
      <color theme="1"/>
      <name val="돋움"/>
      <family val="3"/>
      <charset val="129"/>
    </font>
    <font>
      <b/>
      <sz val="14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20"/>
      <color theme="1"/>
      <name val="맑은 고딕"/>
      <family val="3"/>
      <charset val="129"/>
      <scheme val="major"/>
    </font>
    <font>
      <b/>
      <sz val="20"/>
      <color indexed="8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indexed="63"/>
      <name val="맑은 고딕"/>
      <family val="3"/>
      <charset val="129"/>
      <scheme val="minor"/>
    </font>
    <font>
      <b/>
      <sz val="14"/>
      <color indexed="8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13"/>
      <color rgb="FF000000"/>
      <name val="맑은 고딕"/>
      <family val="3"/>
      <charset val="129"/>
      <scheme val="minor"/>
    </font>
    <font>
      <sz val="13"/>
      <color rgb="FF000000"/>
      <name val="맑은 고딕"/>
      <family val="3"/>
      <charset val="129"/>
      <scheme val="minor"/>
    </font>
    <font>
      <b/>
      <sz val="13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60">
    <xf numFmtId="0" fontId="0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/>
    <xf numFmtId="0" fontId="2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46">
    <xf numFmtId="0" fontId="0" fillId="0" borderId="0" xfId="0"/>
    <xf numFmtId="0" fontId="9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4" borderId="0" xfId="0" applyFill="1"/>
    <xf numFmtId="0" fontId="9" fillId="4" borderId="0" xfId="0" applyFont="1" applyFill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41" fontId="0" fillId="0" borderId="0" xfId="0" applyNumberFormat="1"/>
    <xf numFmtId="0" fontId="13" fillId="0" borderId="0" xfId="0" applyFont="1" applyAlignment="1">
      <alignment horizontal="centerContinuous" vertical="center"/>
    </xf>
    <xf numFmtId="0" fontId="14" fillId="0" borderId="0" xfId="0" applyFont="1"/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7" fillId="0" borderId="0" xfId="0" applyFont="1"/>
    <xf numFmtId="0" fontId="19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6" fillId="0" borderId="0" xfId="0" applyFont="1" applyAlignment="1">
      <alignment horizontal="centerContinuous" vertical="center"/>
    </xf>
    <xf numFmtId="0" fontId="17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1" fillId="0" borderId="0" xfId="0" applyFont="1"/>
    <xf numFmtId="0" fontId="22" fillId="0" borderId="0" xfId="0" applyFont="1"/>
    <xf numFmtId="0" fontId="21" fillId="4" borderId="0" xfId="0" applyFont="1" applyFill="1"/>
    <xf numFmtId="0" fontId="25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41" fontId="22" fillId="0" borderId="1" xfId="1" applyFont="1" applyFill="1" applyBorder="1" applyAlignment="1">
      <alignment vertical="center"/>
    </xf>
    <xf numFmtId="0" fontId="17" fillId="3" borderId="27" xfId="0" applyFont="1" applyFill="1" applyBorder="1" applyAlignment="1">
      <alignment horizontal="center" vertical="center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 vertical="center" shrinkToFit="1"/>
    </xf>
    <xf numFmtId="0" fontId="22" fillId="0" borderId="51" xfId="0" applyFont="1" applyBorder="1" applyAlignment="1">
      <alignment horizontal="center" vertical="center"/>
    </xf>
    <xf numFmtId="0" fontId="22" fillId="0" borderId="49" xfId="0" applyFont="1" applyBorder="1" applyAlignment="1">
      <alignment horizontal="left" vertical="center" wrapText="1"/>
    </xf>
    <xf numFmtId="0" fontId="22" fillId="0" borderId="49" xfId="0" quotePrefix="1" applyFont="1" applyBorder="1" applyAlignment="1">
      <alignment horizontal="center" vertical="center" wrapText="1"/>
    </xf>
    <xf numFmtId="0" fontId="22" fillId="0" borderId="49" xfId="0" quotePrefix="1" applyFont="1" applyBorder="1" applyAlignment="1">
      <alignment horizontal="center" vertical="center"/>
    </xf>
    <xf numFmtId="176" fontId="24" fillId="0" borderId="49" xfId="0" applyNumberFormat="1" applyFont="1" applyBorder="1" applyAlignment="1">
      <alignment horizontal="center" vertical="center" wrapText="1"/>
    </xf>
    <xf numFmtId="0" fontId="24" fillId="0" borderId="49" xfId="0" applyFont="1" applyBorder="1" applyAlignment="1">
      <alignment horizontal="center" vertical="center"/>
    </xf>
    <xf numFmtId="0" fontId="22" fillId="0" borderId="49" xfId="0" applyFont="1" applyBorder="1" applyAlignment="1">
      <alignment horizontal="center" vertical="center" wrapText="1"/>
    </xf>
    <xf numFmtId="0" fontId="22" fillId="0" borderId="49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/>
    </xf>
    <xf numFmtId="0" fontId="23" fillId="2" borderId="27" xfId="0" applyFont="1" applyFill="1" applyBorder="1" applyAlignment="1">
      <alignment horizontal="center" vertical="center"/>
    </xf>
    <xf numFmtId="49" fontId="23" fillId="2" borderId="28" xfId="0" applyNumberFormat="1" applyFont="1" applyFill="1" applyBorder="1" applyAlignment="1">
      <alignment horizontal="center" vertical="center"/>
    </xf>
    <xf numFmtId="49" fontId="23" fillId="2" borderId="29" xfId="0" applyNumberFormat="1" applyFont="1" applyFill="1" applyBorder="1" applyAlignment="1">
      <alignment horizontal="center" vertical="center"/>
    </xf>
    <xf numFmtId="0" fontId="22" fillId="0" borderId="49" xfId="0" quotePrefix="1" applyFont="1" applyBorder="1" applyAlignment="1">
      <alignment horizontal="center" vertical="center" shrinkToFit="1"/>
    </xf>
    <xf numFmtId="0" fontId="22" fillId="0" borderId="52" xfId="0" applyFont="1" applyBorder="1" applyAlignment="1">
      <alignment horizontal="center" vertical="center" wrapText="1" shrinkToFit="1"/>
    </xf>
    <xf numFmtId="0" fontId="30" fillId="2" borderId="9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3" fontId="31" fillId="0" borderId="2" xfId="0" applyNumberFormat="1" applyFont="1" applyBorder="1" applyAlignment="1">
      <alignment horizontal="right" vertical="center" shrinkToFit="1"/>
    </xf>
    <xf numFmtId="0" fontId="30" fillId="2" borderId="2" xfId="0" applyFont="1" applyFill="1" applyBorder="1" applyAlignment="1">
      <alignment horizontal="center" vertical="center" shrinkToFit="1"/>
    </xf>
    <xf numFmtId="3" fontId="31" fillId="0" borderId="14" xfId="0" applyNumberFormat="1" applyFont="1" applyBorder="1" applyAlignment="1">
      <alignment horizontal="right" vertical="center" shrinkToFit="1"/>
    </xf>
    <xf numFmtId="9" fontId="31" fillId="0" borderId="2" xfId="0" applyNumberFormat="1" applyFont="1" applyBorder="1" applyAlignment="1">
      <alignment horizontal="center" vertical="center" shrinkToFit="1"/>
    </xf>
    <xf numFmtId="14" fontId="31" fillId="0" borderId="2" xfId="0" applyNumberFormat="1" applyFont="1" applyBorder="1" applyAlignment="1">
      <alignment horizontal="center" vertical="center" shrinkToFit="1"/>
    </xf>
    <xf numFmtId="0" fontId="32" fillId="2" borderId="2" xfId="0" applyFont="1" applyFill="1" applyBorder="1" applyAlignment="1">
      <alignment horizontal="center" vertical="center" shrinkToFit="1"/>
    </xf>
    <xf numFmtId="0" fontId="31" fillId="0" borderId="14" xfId="0" applyFont="1" applyBorder="1" applyAlignment="1">
      <alignment horizontal="center" vertical="center" shrinkToFit="1"/>
    </xf>
    <xf numFmtId="0" fontId="33" fillId="0" borderId="2" xfId="0" applyFont="1" applyBorder="1" applyAlignment="1">
      <alignment horizontal="center" vertical="center" shrinkToFit="1"/>
    </xf>
    <xf numFmtId="0" fontId="33" fillId="0" borderId="14" xfId="0" applyFont="1" applyBorder="1" applyAlignment="1">
      <alignment horizontal="center" vertical="center" shrinkToFit="1"/>
    </xf>
    <xf numFmtId="0" fontId="30" fillId="2" borderId="16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shrinkToFit="1"/>
    </xf>
    <xf numFmtId="0" fontId="32" fillId="2" borderId="16" xfId="0" applyFont="1" applyFill="1" applyBorder="1" applyAlignment="1">
      <alignment horizontal="center" vertical="center" shrinkToFit="1"/>
    </xf>
    <xf numFmtId="0" fontId="35" fillId="2" borderId="30" xfId="0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 wrapText="1"/>
    </xf>
    <xf numFmtId="0" fontId="36" fillId="2" borderId="35" xfId="0" applyFont="1" applyFill="1" applyBorder="1" applyAlignment="1">
      <alignment horizontal="center" vertical="center" wrapText="1"/>
    </xf>
    <xf numFmtId="0" fontId="35" fillId="2" borderId="43" xfId="0" applyFont="1" applyFill="1" applyBorder="1" applyAlignment="1">
      <alignment horizontal="center" vertical="center" wrapText="1"/>
    </xf>
    <xf numFmtId="0" fontId="35" fillId="2" borderId="45" xfId="0" applyFont="1" applyFill="1" applyBorder="1" applyAlignment="1">
      <alignment horizontal="center" vertical="center" wrapText="1"/>
    </xf>
    <xf numFmtId="0" fontId="27" fillId="4" borderId="0" xfId="0" applyFont="1" applyFill="1" applyAlignment="1">
      <alignment horizontal="center" vertical="center"/>
    </xf>
    <xf numFmtId="0" fontId="33" fillId="0" borderId="17" xfId="0" applyFont="1" applyBorder="1" applyAlignment="1">
      <alignment horizontal="center" vertical="center" shrinkToFit="1"/>
    </xf>
    <xf numFmtId="178" fontId="22" fillId="2" borderId="55" xfId="0" applyNumberFormat="1" applyFont="1" applyFill="1" applyBorder="1" applyAlignment="1">
      <alignment horizontal="center" vertical="center"/>
    </xf>
    <xf numFmtId="177" fontId="23" fillId="0" borderId="49" xfId="0" applyNumberFormat="1" applyFont="1" applyBorder="1" applyAlignment="1">
      <alignment horizontal="center" vertical="center" shrinkToFit="1"/>
    </xf>
    <xf numFmtId="41" fontId="24" fillId="0" borderId="49" xfId="1" applyFont="1" applyBorder="1" applyAlignment="1" applyProtection="1">
      <alignment horizontal="center" vertical="center"/>
    </xf>
    <xf numFmtId="0" fontId="24" fillId="0" borderId="49" xfId="0" applyFont="1" applyBorder="1" applyAlignment="1">
      <alignment horizontal="center" vertical="center" wrapText="1"/>
    </xf>
    <xf numFmtId="177" fontId="23" fillId="0" borderId="52" xfId="0" applyNumberFormat="1" applyFont="1" applyBorder="1" applyAlignment="1">
      <alignment horizontal="center" vertical="center" wrapText="1"/>
    </xf>
    <xf numFmtId="0" fontId="18" fillId="0" borderId="0" xfId="0" applyFont="1"/>
    <xf numFmtId="0" fontId="20" fillId="4" borderId="0" xfId="0" applyFont="1" applyFill="1" applyAlignment="1">
      <alignment vertical="center"/>
    </xf>
    <xf numFmtId="0" fontId="25" fillId="4" borderId="0" xfId="0" applyFont="1" applyFill="1" applyAlignment="1">
      <alignment vertical="center"/>
    </xf>
    <xf numFmtId="0" fontId="34" fillId="2" borderId="4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shrinkToFit="1"/>
    </xf>
    <xf numFmtId="0" fontId="34" fillId="0" borderId="1" xfId="0" applyFont="1" applyBorder="1" applyAlignment="1">
      <alignment horizontal="center" vertical="center" wrapText="1"/>
    </xf>
    <xf numFmtId="0" fontId="3" fillId="4" borderId="0" xfId="0" applyFont="1" applyFill="1"/>
    <xf numFmtId="41" fontId="0" fillId="4" borderId="0" xfId="0" applyNumberFormat="1" applyFill="1"/>
    <xf numFmtId="0" fontId="4" fillId="4" borderId="0" xfId="0" applyFont="1" applyFill="1"/>
    <xf numFmtId="41" fontId="4" fillId="4" borderId="0" xfId="1" applyFont="1" applyFill="1" applyAlignment="1"/>
    <xf numFmtId="0" fontId="22" fillId="0" borderId="1" xfId="259" applyFont="1" applyFill="1" applyBorder="1" applyAlignment="1">
      <alignment horizontal="center" vertical="center"/>
    </xf>
    <xf numFmtId="41" fontId="22" fillId="0" borderId="1" xfId="259" applyNumberFormat="1" applyFont="1" applyFill="1" applyBorder="1" applyAlignment="1">
      <alignment horizontal="center" vertical="center"/>
    </xf>
    <xf numFmtId="177" fontId="22" fillId="0" borderId="50" xfId="0" applyNumberFormat="1" applyFont="1" applyFill="1" applyBorder="1" applyAlignment="1">
      <alignment horizontal="center" vertical="center" wrapText="1"/>
    </xf>
    <xf numFmtId="0" fontId="22" fillId="0" borderId="58" xfId="0" applyFont="1" applyFill="1" applyBorder="1" applyAlignment="1">
      <alignment horizontal="left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1" xfId="0" quotePrefix="1" applyFont="1" applyFill="1" applyBorder="1" applyAlignment="1">
      <alignment horizontal="right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58" xfId="259" applyFont="1" applyFill="1" applyBorder="1" applyAlignment="1">
      <alignment horizontal="left" vertical="center"/>
    </xf>
    <xf numFmtId="0" fontId="23" fillId="0" borderId="1" xfId="259" applyFont="1" applyFill="1" applyBorder="1" applyAlignment="1">
      <alignment horizontal="center" vertical="center"/>
    </xf>
    <xf numFmtId="41" fontId="23" fillId="0" borderId="1" xfId="259" applyNumberFormat="1" applyFont="1" applyFill="1" applyBorder="1" applyAlignment="1">
      <alignment horizontal="center" vertical="center"/>
    </xf>
    <xf numFmtId="0" fontId="23" fillId="0" borderId="1" xfId="259" applyFont="1" applyFill="1" applyBorder="1" applyAlignment="1">
      <alignment horizontal="center" vertical="center" shrinkToFit="1"/>
    </xf>
    <xf numFmtId="177" fontId="29" fillId="0" borderId="50" xfId="0" applyNumberFormat="1" applyFont="1" applyFill="1" applyBorder="1" applyAlignment="1">
      <alignment horizontal="center" vertical="center" wrapText="1"/>
    </xf>
    <xf numFmtId="0" fontId="23" fillId="0" borderId="58" xfId="259" applyFont="1" applyFill="1" applyBorder="1" applyAlignment="1">
      <alignment horizontal="left" vertical="center" shrinkToFit="1"/>
    </xf>
    <xf numFmtId="0" fontId="22" fillId="0" borderId="58" xfId="259" applyFont="1" applyFill="1" applyBorder="1" applyAlignment="1">
      <alignment horizontal="left" vertical="center"/>
    </xf>
    <xf numFmtId="177" fontId="22" fillId="0" borderId="7" xfId="0" applyNumberFormat="1" applyFont="1" applyFill="1" applyBorder="1" applyAlignment="1">
      <alignment horizontal="center" vertical="center" wrapText="1"/>
    </xf>
    <xf numFmtId="49" fontId="22" fillId="2" borderId="59" xfId="0" applyNumberFormat="1" applyFont="1" applyFill="1" applyBorder="1" applyAlignment="1">
      <alignment horizontal="center" vertical="center"/>
    </xf>
    <xf numFmtId="49" fontId="22" fillId="2" borderId="60" xfId="0" applyNumberFormat="1" applyFont="1" applyFill="1" applyBorder="1" applyAlignment="1">
      <alignment horizontal="center" vertical="center"/>
    </xf>
    <xf numFmtId="49" fontId="22" fillId="2" borderId="60" xfId="0" applyNumberFormat="1" applyFont="1" applyFill="1" applyBorder="1" applyAlignment="1">
      <alignment horizontal="center" vertical="center" wrapText="1"/>
    </xf>
    <xf numFmtId="49" fontId="22" fillId="2" borderId="61" xfId="0" applyNumberFormat="1" applyFont="1" applyFill="1" applyBorder="1" applyAlignment="1">
      <alignment horizontal="center" vertical="center"/>
    </xf>
    <xf numFmtId="49" fontId="23" fillId="2" borderId="59" xfId="0" applyNumberFormat="1" applyFont="1" applyFill="1" applyBorder="1" applyAlignment="1">
      <alignment horizontal="center" vertical="center"/>
    </xf>
    <xf numFmtId="49" fontId="23" fillId="2" borderId="60" xfId="0" applyNumberFormat="1" applyFont="1" applyFill="1" applyBorder="1" applyAlignment="1">
      <alignment horizontal="center" vertical="center"/>
    </xf>
    <xf numFmtId="49" fontId="23" fillId="2" borderId="61" xfId="0" applyNumberFormat="1" applyFont="1" applyFill="1" applyBorder="1" applyAlignment="1">
      <alignment horizontal="center" vertical="center"/>
    </xf>
    <xf numFmtId="0" fontId="22" fillId="0" borderId="58" xfId="0" applyFont="1" applyFill="1" applyBorder="1" applyAlignment="1">
      <alignment vertical="center" shrinkToFit="1"/>
    </xf>
    <xf numFmtId="49" fontId="22" fillId="0" borderId="50" xfId="0" applyNumberFormat="1" applyFont="1" applyFill="1" applyBorder="1" applyAlignment="1">
      <alignment horizontal="center" vertical="center"/>
    </xf>
    <xf numFmtId="41" fontId="23" fillId="0" borderId="1" xfId="1" applyFont="1" applyFill="1" applyBorder="1" applyAlignment="1">
      <alignment horizontal="right" vertical="center"/>
    </xf>
    <xf numFmtId="41" fontId="22" fillId="0" borderId="6" xfId="259" applyNumberFormat="1" applyFont="1" applyFill="1" applyBorder="1" applyAlignment="1">
      <alignment horizontal="center" vertical="center"/>
    </xf>
    <xf numFmtId="177" fontId="22" fillId="0" borderId="1" xfId="0" applyNumberFormat="1" applyFont="1" applyFill="1" applyBorder="1" applyAlignment="1">
      <alignment horizontal="center" vertical="center" wrapText="1"/>
    </xf>
    <xf numFmtId="177" fontId="22" fillId="0" borderId="1" xfId="0" applyNumberFormat="1" applyFont="1" applyFill="1" applyBorder="1" applyAlignment="1">
      <alignment horizontal="center" vertical="center" shrinkToFit="1"/>
    </xf>
    <xf numFmtId="0" fontId="22" fillId="0" borderId="6" xfId="259" applyFont="1" applyFill="1" applyBorder="1" applyAlignment="1">
      <alignment horizontal="center" vertical="center"/>
    </xf>
    <xf numFmtId="0" fontId="23" fillId="0" borderId="58" xfId="0" applyFont="1" applyFill="1" applyBorder="1" applyAlignment="1">
      <alignment horizontal="left" vertical="center" shrinkToFit="1"/>
    </xf>
    <xf numFmtId="0" fontId="22" fillId="0" borderId="6" xfId="0" quotePrefix="1" applyFont="1" applyFill="1" applyBorder="1" applyAlignment="1">
      <alignment horizontal="right" vertical="center"/>
    </xf>
    <xf numFmtId="0" fontId="23" fillId="0" borderId="57" xfId="0" applyFont="1" applyFill="1" applyBorder="1" applyAlignment="1">
      <alignment horizontal="left" vertical="center" shrinkToFit="1"/>
    </xf>
    <xf numFmtId="0" fontId="23" fillId="0" borderId="1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 shrinkToFit="1"/>
    </xf>
    <xf numFmtId="41" fontId="22" fillId="4" borderId="1" xfId="1" applyFont="1" applyFill="1" applyBorder="1" applyAlignment="1">
      <alignment vertical="center"/>
    </xf>
    <xf numFmtId="0" fontId="22" fillId="4" borderId="1" xfId="0" quotePrefix="1" applyFont="1" applyFill="1" applyBorder="1" applyAlignment="1">
      <alignment horizontal="right" vertical="center"/>
    </xf>
    <xf numFmtId="41" fontId="18" fillId="4" borderId="62" xfId="258" applyFont="1" applyFill="1" applyBorder="1" applyAlignment="1">
      <alignment horizontal="center" vertical="center" shrinkToFit="1"/>
    </xf>
    <xf numFmtId="0" fontId="18" fillId="4" borderId="63" xfId="0" applyFont="1" applyFill="1" applyBorder="1" applyAlignment="1">
      <alignment horizontal="center" vertical="center" shrinkToFit="1"/>
    </xf>
    <xf numFmtId="181" fontId="17" fillId="0" borderId="64" xfId="0" applyNumberFormat="1" applyFont="1" applyBorder="1" applyAlignment="1">
      <alignment horizontal="center" vertical="center" shrinkToFit="1"/>
    </xf>
    <xf numFmtId="179" fontId="17" fillId="0" borderId="63" xfId="0" applyNumberFormat="1" applyFont="1" applyBorder="1" applyAlignment="1">
      <alignment horizontal="center" vertical="center" shrinkToFit="1"/>
    </xf>
    <xf numFmtId="0" fontId="17" fillId="0" borderId="63" xfId="0" applyFont="1" applyBorder="1" applyAlignment="1">
      <alignment horizontal="center" vertical="center" shrinkToFit="1"/>
    </xf>
    <xf numFmtId="0" fontId="17" fillId="4" borderId="63" xfId="0" applyFont="1" applyFill="1" applyBorder="1" applyAlignment="1">
      <alignment horizontal="center" vertical="center" shrinkToFit="1"/>
    </xf>
    <xf numFmtId="38" fontId="17" fillId="4" borderId="63" xfId="2" applyNumberFormat="1" applyFont="1" applyFill="1" applyBorder="1" applyAlignment="1">
      <alignment horizontal="center" vertical="center" shrinkToFit="1"/>
    </xf>
    <xf numFmtId="41" fontId="17" fillId="4" borderId="63" xfId="1" quotePrefix="1" applyFont="1" applyFill="1" applyBorder="1" applyAlignment="1">
      <alignment horizontal="center" vertical="center" shrinkToFit="1"/>
    </xf>
    <xf numFmtId="41" fontId="18" fillId="4" borderId="63" xfId="1" quotePrefix="1" applyFont="1" applyFill="1" applyBorder="1" applyAlignment="1">
      <alignment horizontal="center" vertical="center" shrinkToFit="1"/>
    </xf>
    <xf numFmtId="0" fontId="17" fillId="2" borderId="27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 wrapText="1"/>
    </xf>
    <xf numFmtId="0" fontId="17" fillId="2" borderId="29" xfId="0" applyFont="1" applyFill="1" applyBorder="1" applyAlignment="1">
      <alignment horizontal="center" vertical="center" shrinkToFit="1"/>
    </xf>
    <xf numFmtId="179" fontId="17" fillId="0" borderId="6" xfId="0" applyNumberFormat="1" applyFont="1" applyBorder="1" applyAlignment="1">
      <alignment horizontal="center" vertical="center" shrinkToFit="1"/>
    </xf>
    <xf numFmtId="0" fontId="17" fillId="4" borderId="6" xfId="0" applyFont="1" applyFill="1" applyBorder="1" applyAlignment="1">
      <alignment horizontal="center" vertical="center" shrinkToFit="1"/>
    </xf>
    <xf numFmtId="38" fontId="17" fillId="4" borderId="6" xfId="2" applyNumberFormat="1" applyFont="1" applyFill="1" applyBorder="1" applyAlignment="1">
      <alignment horizontal="center" vertical="center" shrinkToFit="1"/>
    </xf>
    <xf numFmtId="41" fontId="17" fillId="4" borderId="6" xfId="1" quotePrefix="1" applyFont="1" applyFill="1" applyBorder="1" applyAlignment="1">
      <alignment horizontal="center" vertical="center" shrinkToFit="1"/>
    </xf>
    <xf numFmtId="180" fontId="18" fillId="0" borderId="57" xfId="0" applyNumberFormat="1" applyFont="1" applyBorder="1" applyAlignment="1">
      <alignment horizontal="center" vertical="center" shrinkToFit="1"/>
    </xf>
    <xf numFmtId="179" fontId="18" fillId="4" borderId="6" xfId="0" applyNumberFormat="1" applyFont="1" applyFill="1" applyBorder="1" applyAlignment="1">
      <alignment horizontal="center" vertical="center" shrinkToFit="1"/>
    </xf>
    <xf numFmtId="0" fontId="18" fillId="0" borderId="63" xfId="0" quotePrefix="1" applyFont="1" applyBorder="1" applyAlignment="1">
      <alignment horizontal="center" vertical="center" shrinkToFit="1"/>
    </xf>
    <xf numFmtId="179" fontId="18" fillId="4" borderId="1" xfId="0" applyNumberFormat="1" applyFont="1" applyFill="1" applyBorder="1" applyAlignment="1">
      <alignment horizontal="center" vertical="center" shrinkToFit="1"/>
    </xf>
    <xf numFmtId="0" fontId="18" fillId="0" borderId="50" xfId="0" applyFont="1" applyBorder="1" applyAlignment="1">
      <alignment horizontal="center" vertical="center" shrinkToFit="1"/>
    </xf>
    <xf numFmtId="179" fontId="18" fillId="4" borderId="63" xfId="0" applyNumberFormat="1" applyFont="1" applyFill="1" applyBorder="1" applyAlignment="1">
      <alignment horizontal="center" vertical="center" shrinkToFit="1"/>
    </xf>
    <xf numFmtId="180" fontId="18" fillId="0" borderId="64" xfId="0" applyNumberFormat="1" applyFont="1" applyBorder="1" applyAlignment="1">
      <alignment horizontal="center" vertical="center" shrinkToFit="1"/>
    </xf>
    <xf numFmtId="0" fontId="18" fillId="0" borderId="65" xfId="0" applyFont="1" applyBorder="1" applyAlignment="1">
      <alignment horizontal="center" vertical="center" shrinkToFit="1"/>
    </xf>
    <xf numFmtId="182" fontId="17" fillId="3" borderId="28" xfId="0" applyNumberFormat="1" applyFont="1" applyFill="1" applyBorder="1" applyAlignment="1">
      <alignment horizontal="center" vertical="center" wrapText="1"/>
    </xf>
    <xf numFmtId="177" fontId="17" fillId="4" borderId="63" xfId="1" applyNumberFormat="1" applyFont="1" applyFill="1" applyBorder="1" applyAlignment="1">
      <alignment horizontal="right" vertical="center" shrinkToFit="1"/>
    </xf>
    <xf numFmtId="180" fontId="17" fillId="0" borderId="57" xfId="0" applyNumberFormat="1" applyFont="1" applyBorder="1" applyAlignment="1">
      <alignment horizontal="center" vertical="center" shrinkToFit="1"/>
    </xf>
    <xf numFmtId="41" fontId="17" fillId="4" borderId="6" xfId="1" applyFont="1" applyFill="1" applyBorder="1" applyAlignment="1">
      <alignment horizontal="center" vertical="center" shrinkToFit="1"/>
    </xf>
    <xf numFmtId="0" fontId="37" fillId="4" borderId="6" xfId="0" applyFont="1" applyFill="1" applyBorder="1" applyAlignment="1">
      <alignment horizontal="center" vertical="center" wrapText="1" shrinkToFit="1"/>
    </xf>
    <xf numFmtId="0" fontId="17" fillId="4" borderId="49" xfId="0" applyFont="1" applyFill="1" applyBorder="1" applyAlignment="1">
      <alignment horizontal="center" vertical="center" shrinkToFit="1"/>
    </xf>
    <xf numFmtId="41" fontId="18" fillId="4" borderId="7" xfId="258" applyFont="1" applyFill="1" applyBorder="1" applyAlignment="1">
      <alignment horizontal="center" vertical="center" shrinkToFit="1"/>
    </xf>
    <xf numFmtId="0" fontId="17" fillId="0" borderId="6" xfId="0" applyFont="1" applyBorder="1" applyAlignment="1">
      <alignment vertical="center" shrinkToFit="1"/>
    </xf>
    <xf numFmtId="0" fontId="17" fillId="0" borderId="1" xfId="0" applyFont="1" applyBorder="1" applyAlignment="1">
      <alignment horizontal="left" vertical="center" shrinkToFit="1"/>
    </xf>
    <xf numFmtId="41" fontId="17" fillId="4" borderId="1" xfId="258" applyFont="1" applyFill="1" applyBorder="1" applyAlignment="1">
      <alignment horizontal="center" vertical="center" shrinkToFit="1"/>
    </xf>
    <xf numFmtId="0" fontId="17" fillId="4" borderId="1" xfId="0" applyFont="1" applyFill="1" applyBorder="1" applyAlignment="1">
      <alignment horizontal="center" vertical="center" shrinkToFit="1"/>
    </xf>
    <xf numFmtId="180" fontId="18" fillId="0" borderId="58" xfId="0" applyNumberFormat="1" applyFont="1" applyBorder="1" applyAlignment="1">
      <alignment horizontal="center" vertical="center" shrinkToFit="1"/>
    </xf>
    <xf numFmtId="183" fontId="17" fillId="0" borderId="1" xfId="1" applyNumberFormat="1" applyFont="1" applyFill="1" applyBorder="1" applyAlignment="1">
      <alignment horizontal="right" vertical="center" shrinkToFit="1"/>
    </xf>
    <xf numFmtId="41" fontId="18" fillId="4" borderId="1" xfId="1" applyFont="1" applyFill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18" fillId="0" borderId="49" xfId="0" applyFont="1" applyBorder="1" applyAlignment="1">
      <alignment horizontal="left" vertical="center" shrinkToFit="1"/>
    </xf>
    <xf numFmtId="0" fontId="18" fillId="0" borderId="49" xfId="0" quotePrefix="1" applyFont="1" applyBorder="1" applyAlignment="1">
      <alignment horizontal="center" vertical="center" shrinkToFit="1"/>
    </xf>
    <xf numFmtId="41" fontId="18" fillId="4" borderId="49" xfId="258" applyFont="1" applyFill="1" applyBorder="1" applyAlignment="1">
      <alignment horizontal="center" vertical="center" shrinkToFit="1"/>
    </xf>
    <xf numFmtId="0" fontId="18" fillId="4" borderId="49" xfId="0" applyFont="1" applyFill="1" applyBorder="1" applyAlignment="1">
      <alignment horizontal="center" vertical="center" shrinkToFit="1"/>
    </xf>
    <xf numFmtId="0" fontId="18" fillId="4" borderId="51" xfId="0" applyFont="1" applyFill="1" applyBorder="1" applyAlignment="1">
      <alignment horizontal="center" vertical="center" shrinkToFit="1"/>
    </xf>
    <xf numFmtId="179" fontId="18" fillId="4" borderId="49" xfId="0" applyNumberFormat="1" applyFont="1" applyFill="1" applyBorder="1" applyAlignment="1">
      <alignment horizontal="center" vertical="center" shrinkToFit="1"/>
    </xf>
    <xf numFmtId="0" fontId="18" fillId="0" borderId="66" xfId="0" applyFont="1" applyBorder="1" applyAlignment="1">
      <alignment horizontal="center" vertical="center" shrinkToFit="1"/>
    </xf>
    <xf numFmtId="0" fontId="18" fillId="0" borderId="66" xfId="0" quotePrefix="1" applyFont="1" applyBorder="1" applyAlignment="1">
      <alignment horizontal="center" vertical="center" shrinkToFit="1"/>
    </xf>
    <xf numFmtId="38" fontId="18" fillId="4" borderId="66" xfId="2" quotePrefix="1" applyNumberFormat="1" applyFont="1" applyFill="1" applyBorder="1" applyAlignment="1">
      <alignment horizontal="center" vertical="center" shrinkToFit="1"/>
    </xf>
    <xf numFmtId="0" fontId="18" fillId="4" borderId="66" xfId="0" quotePrefix="1" applyFont="1" applyFill="1" applyBorder="1" applyAlignment="1">
      <alignment horizontal="center" vertical="center" shrinkToFit="1"/>
    </xf>
    <xf numFmtId="41" fontId="18" fillId="4" borderId="49" xfId="257" applyFont="1" applyFill="1" applyBorder="1" applyAlignment="1">
      <alignment horizontal="center" vertical="center" shrinkToFit="1"/>
    </xf>
    <xf numFmtId="0" fontId="18" fillId="4" borderId="52" xfId="0" applyFont="1" applyFill="1" applyBorder="1" applyAlignment="1">
      <alignment horizontal="center" vertical="center" shrinkToFit="1"/>
    </xf>
    <xf numFmtId="0" fontId="25" fillId="4" borderId="0" xfId="0" applyFont="1" applyFill="1" applyAlignment="1">
      <alignment horizontal="left" vertical="center" shrinkToFit="1"/>
    </xf>
    <xf numFmtId="49" fontId="22" fillId="2" borderId="60" xfId="0" applyNumberFormat="1" applyFont="1" applyFill="1" applyBorder="1" applyAlignment="1">
      <alignment horizontal="center" vertical="center" shrinkToFit="1"/>
    </xf>
    <xf numFmtId="0" fontId="22" fillId="0" borderId="1" xfId="259" applyFont="1" applyFill="1" applyBorder="1" applyAlignment="1">
      <alignment horizontal="center" vertical="center" shrinkToFit="1"/>
    </xf>
    <xf numFmtId="0" fontId="22" fillId="0" borderId="6" xfId="259" applyFont="1" applyFill="1" applyBorder="1" applyAlignment="1">
      <alignment horizontal="center" vertical="center" shrinkToFit="1"/>
    </xf>
    <xf numFmtId="0" fontId="0" fillId="4" borderId="0" xfId="0" applyFill="1" applyAlignment="1">
      <alignment shrinkToFit="1"/>
    </xf>
    <xf numFmtId="177" fontId="22" fillId="0" borderId="6" xfId="0" applyNumberFormat="1" applyFont="1" applyFill="1" applyBorder="1" applyAlignment="1">
      <alignment horizontal="center" vertical="center" wrapText="1"/>
    </xf>
    <xf numFmtId="177" fontId="22" fillId="0" borderId="6" xfId="0" applyNumberFormat="1" applyFont="1" applyFill="1" applyBorder="1" applyAlignment="1">
      <alignment horizontal="center" vertical="center" shrinkToFit="1"/>
    </xf>
    <xf numFmtId="49" fontId="23" fillId="2" borderId="60" xfId="0" applyNumberFormat="1" applyFont="1" applyFill="1" applyBorder="1" applyAlignment="1">
      <alignment horizontal="center" vertical="center" shrinkToFit="1"/>
    </xf>
    <xf numFmtId="0" fontId="17" fillId="3" borderId="2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0" fillId="4" borderId="0" xfId="0" applyFont="1" applyFill="1" applyAlignment="1">
      <alignment horizontal="center" vertical="center"/>
    </xf>
    <xf numFmtId="0" fontId="27" fillId="4" borderId="0" xfId="0" applyFont="1" applyFill="1" applyAlignment="1">
      <alignment horizontal="right" vertical="center"/>
    </xf>
    <xf numFmtId="0" fontId="25" fillId="4" borderId="0" xfId="0" applyFont="1" applyFill="1" applyAlignment="1">
      <alignment horizontal="left" vertical="center"/>
    </xf>
    <xf numFmtId="0" fontId="30" fillId="2" borderId="8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shrinkToFit="1"/>
    </xf>
    <xf numFmtId="0" fontId="31" fillId="0" borderId="11" xfId="0" applyFont="1" applyBorder="1" applyAlignment="1">
      <alignment horizontal="center" vertical="center" shrinkToFit="1"/>
    </xf>
    <xf numFmtId="0" fontId="31" fillId="0" borderId="12" xfId="0" applyFont="1" applyBorder="1" applyAlignment="1">
      <alignment horizontal="center" vertical="center" shrinkToFit="1"/>
    </xf>
    <xf numFmtId="0" fontId="25" fillId="0" borderId="0" xfId="0" applyFont="1" applyAlignment="1">
      <alignment horizontal="left" vertical="center"/>
    </xf>
    <xf numFmtId="49" fontId="23" fillId="2" borderId="22" xfId="0" applyNumberFormat="1" applyFont="1" applyFill="1" applyBorder="1" applyAlignment="1">
      <alignment horizontal="center" vertical="center"/>
    </xf>
    <xf numFmtId="49" fontId="23" fillId="2" borderId="23" xfId="0" applyNumberFormat="1" applyFont="1" applyFill="1" applyBorder="1" applyAlignment="1">
      <alignment horizontal="center" vertical="center"/>
    </xf>
    <xf numFmtId="49" fontId="23" fillId="2" borderId="21" xfId="0" applyNumberFormat="1" applyFont="1" applyFill="1" applyBorder="1" applyAlignment="1">
      <alignment horizontal="center" vertical="center"/>
    </xf>
    <xf numFmtId="49" fontId="23" fillId="2" borderId="56" xfId="0" applyNumberFormat="1" applyFont="1" applyFill="1" applyBorder="1" applyAlignment="1">
      <alignment horizontal="center" vertical="center"/>
    </xf>
    <xf numFmtId="49" fontId="23" fillId="2" borderId="20" xfId="0" applyNumberFormat="1" applyFont="1" applyFill="1" applyBorder="1" applyAlignment="1">
      <alignment horizontal="center" vertical="center"/>
    </xf>
    <xf numFmtId="49" fontId="23" fillId="2" borderId="54" xfId="0" applyNumberFormat="1" applyFont="1" applyFill="1" applyBorder="1" applyAlignment="1">
      <alignment horizontal="center" vertical="center"/>
    </xf>
    <xf numFmtId="0" fontId="23" fillId="2" borderId="19" xfId="0" applyFont="1" applyFill="1" applyBorder="1" applyAlignment="1">
      <alignment horizontal="center" vertical="center"/>
    </xf>
    <xf numFmtId="0" fontId="23" fillId="2" borderId="53" xfId="0" applyFont="1" applyFill="1" applyBorder="1" applyAlignment="1">
      <alignment horizontal="center" vertical="center"/>
    </xf>
    <xf numFmtId="0" fontId="35" fillId="2" borderId="40" xfId="0" applyFont="1" applyFill="1" applyBorder="1" applyAlignment="1">
      <alignment horizontal="center" vertical="center" wrapText="1"/>
    </xf>
    <xf numFmtId="0" fontId="35" fillId="2" borderId="42" xfId="0" applyFont="1" applyFill="1" applyBorder="1" applyAlignment="1">
      <alignment horizontal="center" vertical="center" wrapText="1"/>
    </xf>
    <xf numFmtId="0" fontId="34" fillId="2" borderId="24" xfId="0" applyFont="1" applyFill="1" applyBorder="1" applyAlignment="1">
      <alignment horizontal="center" vertical="center" wrapText="1"/>
    </xf>
    <xf numFmtId="0" fontId="34" fillId="2" borderId="3" xfId="0" applyFont="1" applyFill="1" applyBorder="1" applyAlignment="1">
      <alignment horizontal="center" vertical="center" wrapText="1"/>
    </xf>
    <xf numFmtId="0" fontId="34" fillId="2" borderId="41" xfId="0" applyFont="1" applyFill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 shrinkToFit="1"/>
    </xf>
    <xf numFmtId="0" fontId="34" fillId="0" borderId="3" xfId="0" applyFont="1" applyBorder="1" applyAlignment="1">
      <alignment horizontal="center" vertical="center" shrinkToFit="1"/>
    </xf>
    <xf numFmtId="0" fontId="34" fillId="0" borderId="41" xfId="0" applyFont="1" applyBorder="1" applyAlignment="1">
      <alignment horizontal="center" vertical="center" shrinkToFit="1"/>
    </xf>
    <xf numFmtId="0" fontId="34" fillId="0" borderId="25" xfId="0" applyFont="1" applyBorder="1" applyAlignment="1">
      <alignment horizontal="center" vertical="center" wrapText="1"/>
    </xf>
    <xf numFmtId="0" fontId="34" fillId="0" borderId="26" xfId="0" applyFont="1" applyBorder="1" applyAlignment="1">
      <alignment horizontal="center" vertical="center" wrapText="1"/>
    </xf>
    <xf numFmtId="0" fontId="34" fillId="0" borderId="44" xfId="0" applyFont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41" xfId="0" applyFont="1" applyBorder="1" applyAlignment="1">
      <alignment horizontal="center" vertical="center" wrapText="1"/>
    </xf>
    <xf numFmtId="0" fontId="34" fillId="0" borderId="46" xfId="0" applyFont="1" applyBorder="1" applyAlignment="1">
      <alignment vertical="center" wrapText="1"/>
    </xf>
    <xf numFmtId="0" fontId="34" fillId="0" borderId="47" xfId="0" applyFont="1" applyBorder="1" applyAlignment="1">
      <alignment vertical="center" wrapText="1"/>
    </xf>
    <xf numFmtId="0" fontId="34" fillId="0" borderId="48" xfId="0" applyFont="1" applyBorder="1" applyAlignment="1">
      <alignment vertical="center" wrapText="1"/>
    </xf>
    <xf numFmtId="0" fontId="36" fillId="0" borderId="31" xfId="0" applyFont="1" applyBorder="1" applyAlignment="1">
      <alignment horizontal="center" vertical="center" wrapText="1"/>
    </xf>
    <xf numFmtId="0" fontId="36" fillId="0" borderId="32" xfId="0" applyFont="1" applyBorder="1" applyAlignment="1">
      <alignment horizontal="center" vertical="center" wrapText="1"/>
    </xf>
    <xf numFmtId="0" fontId="36" fillId="0" borderId="33" xfId="0" applyFont="1" applyBorder="1" applyAlignment="1">
      <alignment horizontal="center" vertical="center" wrapText="1"/>
    </xf>
    <xf numFmtId="0" fontId="35" fillId="2" borderId="34" xfId="0" applyFont="1" applyFill="1" applyBorder="1" applyAlignment="1">
      <alignment horizontal="center" vertical="center" wrapText="1"/>
    </xf>
    <xf numFmtId="0" fontId="35" fillId="2" borderId="36" xfId="0" applyFont="1" applyFill="1" applyBorder="1" applyAlignment="1">
      <alignment horizontal="center" vertical="center" wrapText="1"/>
    </xf>
    <xf numFmtId="0" fontId="35" fillId="2" borderId="38" xfId="0" applyFont="1" applyFill="1" applyBorder="1" applyAlignment="1">
      <alignment horizontal="center" vertical="center" wrapText="1"/>
    </xf>
    <xf numFmtId="0" fontId="36" fillId="2" borderId="4" xfId="0" applyFont="1" applyFill="1" applyBorder="1" applyAlignment="1">
      <alignment horizontal="center" vertical="center" wrapText="1"/>
    </xf>
    <xf numFmtId="0" fontId="36" fillId="2" borderId="5" xfId="0" applyFont="1" applyFill="1" applyBorder="1" applyAlignment="1">
      <alignment horizontal="center" vertical="center" wrapText="1"/>
    </xf>
    <xf numFmtId="14" fontId="36" fillId="0" borderId="4" xfId="0" applyNumberFormat="1" applyFont="1" applyBorder="1" applyAlignment="1">
      <alignment horizontal="center" vertical="center" wrapText="1"/>
    </xf>
    <xf numFmtId="14" fontId="36" fillId="0" borderId="5" xfId="0" applyNumberFormat="1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3" fontId="36" fillId="0" borderId="4" xfId="0" applyNumberFormat="1" applyFont="1" applyBorder="1" applyAlignment="1">
      <alignment horizontal="center" vertical="center" wrapText="1"/>
    </xf>
    <xf numFmtId="3" fontId="36" fillId="0" borderId="5" xfId="0" applyNumberFormat="1" applyFont="1" applyBorder="1" applyAlignment="1">
      <alignment horizontal="center" vertical="center" wrapText="1"/>
    </xf>
    <xf numFmtId="9" fontId="36" fillId="0" borderId="37" xfId="0" applyNumberFormat="1" applyFont="1" applyBorder="1" applyAlignment="1">
      <alignment horizontal="center" vertical="center" wrapText="1"/>
    </xf>
    <xf numFmtId="9" fontId="36" fillId="0" borderId="39" xfId="0" applyNumberFormat="1" applyFont="1" applyBorder="1" applyAlignment="1">
      <alignment horizontal="center" vertical="center" wrapText="1"/>
    </xf>
    <xf numFmtId="177" fontId="22" fillId="4" borderId="1" xfId="0" applyNumberFormat="1" applyFont="1" applyFill="1" applyBorder="1" applyAlignment="1">
      <alignment horizontal="center" vertical="center" wrapText="1"/>
    </xf>
    <xf numFmtId="177" fontId="22" fillId="4" borderId="1" xfId="0" applyNumberFormat="1" applyFont="1" applyFill="1" applyBorder="1" applyAlignment="1">
      <alignment horizontal="center" vertical="center" shrinkToFit="1"/>
    </xf>
  </cellXfs>
  <cellStyles count="260">
    <cellStyle name="쉼표 [0]" xfId="1" builtinId="6"/>
    <cellStyle name="쉼표 [0] 10" xfId="46" xr:uid="{00000000-0005-0000-0000-000001000000}"/>
    <cellStyle name="쉼표 [0] 10 2" xfId="204" xr:uid="{00000000-0005-0000-0000-000002000000}"/>
    <cellStyle name="쉼표 [0] 11" xfId="48" xr:uid="{00000000-0005-0000-0000-000003000000}"/>
    <cellStyle name="쉼표 [0] 12" xfId="74" xr:uid="{00000000-0005-0000-0000-000004000000}"/>
    <cellStyle name="쉼표 [0] 13" xfId="100" xr:uid="{00000000-0005-0000-0000-000005000000}"/>
    <cellStyle name="쉼표 [0] 14" xfId="152" xr:uid="{00000000-0005-0000-0000-000006000000}"/>
    <cellStyle name="쉼표 [0] 2" xfId="3" xr:uid="{00000000-0005-0000-0000-000007000000}"/>
    <cellStyle name="쉼표 [0] 2 2" xfId="8" xr:uid="{00000000-0005-0000-0000-000008000000}"/>
    <cellStyle name="쉼표 [0] 2 2 10 2 2" xfId="258" xr:uid="{FBFF7C4A-B400-449E-888A-2395070C76E3}"/>
    <cellStyle name="쉼표 [0] 2 2 10 7" xfId="257" xr:uid="{BF2671AC-A20F-4CB4-A29A-14A288F1F230}"/>
    <cellStyle name="쉼표 [0] 2 2 2" xfId="11" xr:uid="{00000000-0005-0000-0000-000009000000}"/>
    <cellStyle name="쉼표 [0] 2 2 2 2" xfId="44" xr:uid="{00000000-0005-0000-0000-00000A000000}"/>
    <cellStyle name="쉼표 [0] 2 2 2 2 2" xfId="143" xr:uid="{00000000-0005-0000-0000-00000B000000}"/>
    <cellStyle name="쉼표 [0] 2 2 2 2 2 2" xfId="247" xr:uid="{00000000-0005-0000-0000-00000C000000}"/>
    <cellStyle name="쉼표 [0] 2 2 2 2 3" xfId="195" xr:uid="{00000000-0005-0000-0000-00000D000000}"/>
    <cellStyle name="쉼표 [0] 2 2 2 3" xfId="65" xr:uid="{00000000-0005-0000-0000-00000E000000}"/>
    <cellStyle name="쉼표 [0] 2 2 2 3 2" xfId="221" xr:uid="{00000000-0005-0000-0000-00000F000000}"/>
    <cellStyle name="쉼표 [0] 2 2 2 4" xfId="91" xr:uid="{00000000-0005-0000-0000-000010000000}"/>
    <cellStyle name="쉼표 [0] 2 2 2 5" xfId="117" xr:uid="{00000000-0005-0000-0000-000011000000}"/>
    <cellStyle name="쉼표 [0] 2 2 2 6" xfId="169" xr:uid="{00000000-0005-0000-0000-000012000000}"/>
    <cellStyle name="쉼표 [0] 2 2 3" xfId="20" xr:uid="{00000000-0005-0000-0000-000013000000}"/>
    <cellStyle name="쉼표 [0] 2 2 3 2" xfId="72" xr:uid="{00000000-0005-0000-0000-000014000000}"/>
    <cellStyle name="쉼표 [0] 2 2 3 2 2" xfId="150" xr:uid="{00000000-0005-0000-0000-000015000000}"/>
    <cellStyle name="쉼표 [0] 2 2 3 2 2 2" xfId="254" xr:uid="{00000000-0005-0000-0000-000016000000}"/>
    <cellStyle name="쉼표 [0] 2 2 3 2 3" xfId="202" xr:uid="{00000000-0005-0000-0000-000017000000}"/>
    <cellStyle name="쉼표 [0] 2 2 3 3" xfId="98" xr:uid="{00000000-0005-0000-0000-000018000000}"/>
    <cellStyle name="쉼표 [0] 2 2 3 3 2" xfId="228" xr:uid="{00000000-0005-0000-0000-000019000000}"/>
    <cellStyle name="쉼표 [0] 2 2 3 4" xfId="124" xr:uid="{00000000-0005-0000-0000-00001A000000}"/>
    <cellStyle name="쉼표 [0] 2 2 3 5" xfId="176" xr:uid="{00000000-0005-0000-0000-00001B000000}"/>
    <cellStyle name="쉼표 [0] 2 2 4" xfId="53" xr:uid="{00000000-0005-0000-0000-00001C000000}"/>
    <cellStyle name="쉼표 [0] 2 2 4 2" xfId="131" xr:uid="{00000000-0005-0000-0000-00001D000000}"/>
    <cellStyle name="쉼표 [0] 2 2 4 2 2" xfId="235" xr:uid="{00000000-0005-0000-0000-00001E000000}"/>
    <cellStyle name="쉼표 [0] 2 2 4 3" xfId="183" xr:uid="{00000000-0005-0000-0000-00001F000000}"/>
    <cellStyle name="쉼표 [0] 2 2 5" xfId="79" xr:uid="{00000000-0005-0000-0000-000020000000}"/>
    <cellStyle name="쉼표 [0] 2 2 5 2" xfId="209" xr:uid="{00000000-0005-0000-0000-000021000000}"/>
    <cellStyle name="쉼표 [0] 2 2 6" xfId="105" xr:uid="{00000000-0005-0000-0000-000022000000}"/>
    <cellStyle name="쉼표 [0] 2 2 7" xfId="157" xr:uid="{00000000-0005-0000-0000-000023000000}"/>
    <cellStyle name="쉼표 [0] 2 3" xfId="24" xr:uid="{00000000-0005-0000-0000-000024000000}"/>
    <cellStyle name="쉼표 [0] 2 3 2" xfId="45" xr:uid="{00000000-0005-0000-0000-000025000000}"/>
    <cellStyle name="쉼표 [0] 2 3 2 2" xfId="69" xr:uid="{00000000-0005-0000-0000-000026000000}"/>
    <cellStyle name="쉼표 [0] 2 3 2 2 2" xfId="147" xr:uid="{00000000-0005-0000-0000-000027000000}"/>
    <cellStyle name="쉼표 [0] 2 3 2 2 2 2" xfId="251" xr:uid="{00000000-0005-0000-0000-000028000000}"/>
    <cellStyle name="쉼표 [0] 2 3 2 2 3" xfId="199" xr:uid="{00000000-0005-0000-0000-000029000000}"/>
    <cellStyle name="쉼표 [0] 2 3 2 3" xfId="95" xr:uid="{00000000-0005-0000-0000-00002A000000}"/>
    <cellStyle name="쉼표 [0] 2 3 2 3 2" xfId="225" xr:uid="{00000000-0005-0000-0000-00002B000000}"/>
    <cellStyle name="쉼표 [0] 2 3 2 4" xfId="121" xr:uid="{00000000-0005-0000-0000-00002C000000}"/>
    <cellStyle name="쉼표 [0] 2 3 2 5" xfId="173" xr:uid="{00000000-0005-0000-0000-00002D000000}"/>
    <cellStyle name="쉼표 [0] 2 3 3" xfId="37" xr:uid="{00000000-0005-0000-0000-00002E000000}"/>
    <cellStyle name="쉼표 [0] 2 3 3 2" xfId="135" xr:uid="{00000000-0005-0000-0000-00002F000000}"/>
    <cellStyle name="쉼표 [0] 2 3 3 2 2" xfId="239" xr:uid="{00000000-0005-0000-0000-000030000000}"/>
    <cellStyle name="쉼표 [0] 2 3 3 3" xfId="187" xr:uid="{00000000-0005-0000-0000-000031000000}"/>
    <cellStyle name="쉼표 [0] 2 3 4" xfId="57" xr:uid="{00000000-0005-0000-0000-000032000000}"/>
    <cellStyle name="쉼표 [0] 2 3 4 2" xfId="213" xr:uid="{00000000-0005-0000-0000-000033000000}"/>
    <cellStyle name="쉼표 [0] 2 3 5" xfId="83" xr:uid="{00000000-0005-0000-0000-000034000000}"/>
    <cellStyle name="쉼표 [0] 2 3 6" xfId="109" xr:uid="{00000000-0005-0000-0000-000035000000}"/>
    <cellStyle name="쉼표 [0] 2 3 7" xfId="161" xr:uid="{00000000-0005-0000-0000-000036000000}"/>
    <cellStyle name="쉼표 [0] 2 4" xfId="29" xr:uid="{00000000-0005-0000-0000-000037000000}"/>
    <cellStyle name="쉼표 [0] 2 4 2" xfId="41" xr:uid="{00000000-0005-0000-0000-000038000000}"/>
    <cellStyle name="쉼표 [0] 2 4 2 2" xfId="139" xr:uid="{00000000-0005-0000-0000-000039000000}"/>
    <cellStyle name="쉼표 [0] 2 4 2 2 2" xfId="243" xr:uid="{00000000-0005-0000-0000-00003A000000}"/>
    <cellStyle name="쉼표 [0] 2 4 2 3" xfId="191" xr:uid="{00000000-0005-0000-0000-00003B000000}"/>
    <cellStyle name="쉼표 [0] 2 4 3" xfId="61" xr:uid="{00000000-0005-0000-0000-00003C000000}"/>
    <cellStyle name="쉼표 [0] 2 4 3 2" xfId="217" xr:uid="{00000000-0005-0000-0000-00003D000000}"/>
    <cellStyle name="쉼표 [0] 2 4 4" xfId="87" xr:uid="{00000000-0005-0000-0000-00003E000000}"/>
    <cellStyle name="쉼표 [0] 2 4 5" xfId="113" xr:uid="{00000000-0005-0000-0000-00003F000000}"/>
    <cellStyle name="쉼표 [0] 2 4 6" xfId="165" xr:uid="{00000000-0005-0000-0000-000040000000}"/>
    <cellStyle name="쉼표 [0] 2 5" xfId="16" xr:uid="{00000000-0005-0000-0000-000041000000}"/>
    <cellStyle name="쉼표 [0] 2 5 2" xfId="127" xr:uid="{00000000-0005-0000-0000-000042000000}"/>
    <cellStyle name="쉼표 [0] 2 5 2 2" xfId="231" xr:uid="{00000000-0005-0000-0000-000043000000}"/>
    <cellStyle name="쉼표 [0] 2 5 3" xfId="179" xr:uid="{00000000-0005-0000-0000-000044000000}"/>
    <cellStyle name="쉼표 [0] 2 6" xfId="49" xr:uid="{00000000-0005-0000-0000-000045000000}"/>
    <cellStyle name="쉼표 [0] 2 6 2" xfId="205" xr:uid="{00000000-0005-0000-0000-000046000000}"/>
    <cellStyle name="쉼표 [0] 2 7" xfId="75" xr:uid="{00000000-0005-0000-0000-000047000000}"/>
    <cellStyle name="쉼표 [0] 2 8" xfId="101" xr:uid="{00000000-0005-0000-0000-000048000000}"/>
    <cellStyle name="쉼표 [0] 2 9" xfId="153" xr:uid="{00000000-0005-0000-0000-000049000000}"/>
    <cellStyle name="쉼표 [0] 3" xfId="4" xr:uid="{00000000-0005-0000-0000-00004A000000}"/>
    <cellStyle name="쉼표 [0] 3 2" xfId="9" xr:uid="{00000000-0005-0000-0000-00004B000000}"/>
    <cellStyle name="쉼표 [0] 3 2 2" xfId="21" xr:uid="{00000000-0005-0000-0000-00004C000000}"/>
    <cellStyle name="쉼표 [0] 3 2 2 2" xfId="66" xr:uid="{00000000-0005-0000-0000-00004D000000}"/>
    <cellStyle name="쉼표 [0] 3 2 2 2 2" xfId="144" xr:uid="{00000000-0005-0000-0000-00004E000000}"/>
    <cellStyle name="쉼표 [0] 3 2 2 2 2 2" xfId="248" xr:uid="{00000000-0005-0000-0000-00004F000000}"/>
    <cellStyle name="쉼표 [0] 3 2 2 2 3" xfId="196" xr:uid="{00000000-0005-0000-0000-000050000000}"/>
    <cellStyle name="쉼표 [0] 3 2 2 3" xfId="92" xr:uid="{00000000-0005-0000-0000-000051000000}"/>
    <cellStyle name="쉼표 [0] 3 2 2 3 2" xfId="222" xr:uid="{00000000-0005-0000-0000-000052000000}"/>
    <cellStyle name="쉼표 [0] 3 2 2 4" xfId="118" xr:uid="{00000000-0005-0000-0000-000053000000}"/>
    <cellStyle name="쉼표 [0] 3 2 2 5" xfId="170" xr:uid="{00000000-0005-0000-0000-000054000000}"/>
    <cellStyle name="쉼표 [0] 3 2 3" xfId="34" xr:uid="{00000000-0005-0000-0000-000055000000}"/>
    <cellStyle name="쉼표 [0] 3 2 3 2" xfId="132" xr:uid="{00000000-0005-0000-0000-000056000000}"/>
    <cellStyle name="쉼표 [0] 3 2 3 2 2" xfId="236" xr:uid="{00000000-0005-0000-0000-000057000000}"/>
    <cellStyle name="쉼표 [0] 3 2 3 3" xfId="184" xr:uid="{00000000-0005-0000-0000-000058000000}"/>
    <cellStyle name="쉼표 [0] 3 2 4" xfId="54" xr:uid="{00000000-0005-0000-0000-000059000000}"/>
    <cellStyle name="쉼표 [0] 3 2 4 2" xfId="210" xr:uid="{00000000-0005-0000-0000-00005A000000}"/>
    <cellStyle name="쉼표 [0] 3 2 5" xfId="80" xr:uid="{00000000-0005-0000-0000-00005B000000}"/>
    <cellStyle name="쉼표 [0] 3 2 6" xfId="106" xr:uid="{00000000-0005-0000-0000-00005C000000}"/>
    <cellStyle name="쉼표 [0] 3 2 7" xfId="158" xr:uid="{00000000-0005-0000-0000-00005D000000}"/>
    <cellStyle name="쉼표 [0] 3 3" xfId="13" xr:uid="{00000000-0005-0000-0000-00005E000000}"/>
    <cellStyle name="쉼표 [0] 3 3 2" xfId="25" xr:uid="{00000000-0005-0000-0000-00005F000000}"/>
    <cellStyle name="쉼표 [0] 3 3 2 2" xfId="70" xr:uid="{00000000-0005-0000-0000-000060000000}"/>
    <cellStyle name="쉼표 [0] 3 3 2 2 2" xfId="148" xr:uid="{00000000-0005-0000-0000-000061000000}"/>
    <cellStyle name="쉼표 [0] 3 3 2 2 2 2" xfId="252" xr:uid="{00000000-0005-0000-0000-000062000000}"/>
    <cellStyle name="쉼표 [0] 3 3 2 2 3" xfId="200" xr:uid="{00000000-0005-0000-0000-000063000000}"/>
    <cellStyle name="쉼표 [0] 3 3 2 3" xfId="96" xr:uid="{00000000-0005-0000-0000-000064000000}"/>
    <cellStyle name="쉼표 [0] 3 3 2 3 2" xfId="226" xr:uid="{00000000-0005-0000-0000-000065000000}"/>
    <cellStyle name="쉼표 [0] 3 3 2 4" xfId="122" xr:uid="{00000000-0005-0000-0000-000066000000}"/>
    <cellStyle name="쉼표 [0] 3 3 2 5" xfId="174" xr:uid="{00000000-0005-0000-0000-000067000000}"/>
    <cellStyle name="쉼표 [0] 3 3 3" xfId="38" xr:uid="{00000000-0005-0000-0000-000068000000}"/>
    <cellStyle name="쉼표 [0] 3 3 3 2" xfId="136" xr:uid="{00000000-0005-0000-0000-000069000000}"/>
    <cellStyle name="쉼표 [0] 3 3 3 2 2" xfId="240" xr:uid="{00000000-0005-0000-0000-00006A000000}"/>
    <cellStyle name="쉼표 [0] 3 3 3 3" xfId="188" xr:uid="{00000000-0005-0000-0000-00006B000000}"/>
    <cellStyle name="쉼표 [0] 3 3 4" xfId="58" xr:uid="{00000000-0005-0000-0000-00006C000000}"/>
    <cellStyle name="쉼표 [0] 3 3 4 2" xfId="214" xr:uid="{00000000-0005-0000-0000-00006D000000}"/>
    <cellStyle name="쉼표 [0] 3 3 5" xfId="84" xr:uid="{00000000-0005-0000-0000-00006E000000}"/>
    <cellStyle name="쉼표 [0] 3 3 6" xfId="110" xr:uid="{00000000-0005-0000-0000-00006F000000}"/>
    <cellStyle name="쉼표 [0] 3 3 7" xfId="162" xr:uid="{00000000-0005-0000-0000-000070000000}"/>
    <cellStyle name="쉼표 [0] 3 4" xfId="30" xr:uid="{00000000-0005-0000-0000-000071000000}"/>
    <cellStyle name="쉼표 [0] 3 4 2" xfId="42" xr:uid="{00000000-0005-0000-0000-000072000000}"/>
    <cellStyle name="쉼표 [0] 3 4 2 2" xfId="140" xr:uid="{00000000-0005-0000-0000-000073000000}"/>
    <cellStyle name="쉼표 [0] 3 4 2 2 2" xfId="244" xr:uid="{00000000-0005-0000-0000-000074000000}"/>
    <cellStyle name="쉼표 [0] 3 4 2 3" xfId="192" xr:uid="{00000000-0005-0000-0000-000075000000}"/>
    <cellStyle name="쉼표 [0] 3 4 3" xfId="62" xr:uid="{00000000-0005-0000-0000-000076000000}"/>
    <cellStyle name="쉼표 [0] 3 4 3 2" xfId="218" xr:uid="{00000000-0005-0000-0000-000077000000}"/>
    <cellStyle name="쉼표 [0] 3 4 4" xfId="88" xr:uid="{00000000-0005-0000-0000-000078000000}"/>
    <cellStyle name="쉼표 [0] 3 4 5" xfId="114" xr:uid="{00000000-0005-0000-0000-000079000000}"/>
    <cellStyle name="쉼표 [0] 3 4 6" xfId="166" xr:uid="{00000000-0005-0000-0000-00007A000000}"/>
    <cellStyle name="쉼표 [0] 3 5" xfId="17" xr:uid="{00000000-0005-0000-0000-00007B000000}"/>
    <cellStyle name="쉼표 [0] 3 5 2" xfId="128" xr:uid="{00000000-0005-0000-0000-00007C000000}"/>
    <cellStyle name="쉼표 [0] 3 5 2 2" xfId="232" xr:uid="{00000000-0005-0000-0000-00007D000000}"/>
    <cellStyle name="쉼표 [0] 3 5 3" xfId="180" xr:uid="{00000000-0005-0000-0000-00007E000000}"/>
    <cellStyle name="쉼표 [0] 3 6" xfId="50" xr:uid="{00000000-0005-0000-0000-00007F000000}"/>
    <cellStyle name="쉼표 [0] 3 6 2" xfId="206" xr:uid="{00000000-0005-0000-0000-000080000000}"/>
    <cellStyle name="쉼표 [0] 3 7" xfId="76" xr:uid="{00000000-0005-0000-0000-000081000000}"/>
    <cellStyle name="쉼표 [0] 3 8" xfId="102" xr:uid="{00000000-0005-0000-0000-000082000000}"/>
    <cellStyle name="쉼표 [0] 3 9" xfId="154" xr:uid="{00000000-0005-0000-0000-000083000000}"/>
    <cellStyle name="쉼표 [0] 4" xfId="2" xr:uid="{00000000-0005-0000-0000-000084000000}"/>
    <cellStyle name="쉼표 [0] 4 18" xfId="256" xr:uid="{5F608B5A-A4E9-4653-8F2E-18AA82A7EDC1}"/>
    <cellStyle name="쉼표 [0] 4 2" xfId="7" xr:uid="{00000000-0005-0000-0000-000085000000}"/>
    <cellStyle name="쉼표 [0] 4 2 2" xfId="22" xr:uid="{00000000-0005-0000-0000-000086000000}"/>
    <cellStyle name="쉼표 [0] 4 2 2 2" xfId="67" xr:uid="{00000000-0005-0000-0000-000087000000}"/>
    <cellStyle name="쉼표 [0] 4 2 2 2 2" xfId="145" xr:uid="{00000000-0005-0000-0000-000088000000}"/>
    <cellStyle name="쉼표 [0] 4 2 2 2 2 2" xfId="249" xr:uid="{00000000-0005-0000-0000-000089000000}"/>
    <cellStyle name="쉼표 [0] 4 2 2 2 3" xfId="197" xr:uid="{00000000-0005-0000-0000-00008A000000}"/>
    <cellStyle name="쉼표 [0] 4 2 2 3" xfId="93" xr:uid="{00000000-0005-0000-0000-00008B000000}"/>
    <cellStyle name="쉼표 [0] 4 2 2 3 2" xfId="223" xr:uid="{00000000-0005-0000-0000-00008C000000}"/>
    <cellStyle name="쉼표 [0] 4 2 2 4" xfId="119" xr:uid="{00000000-0005-0000-0000-00008D000000}"/>
    <cellStyle name="쉼표 [0] 4 2 2 5" xfId="171" xr:uid="{00000000-0005-0000-0000-00008E000000}"/>
    <cellStyle name="쉼표 [0] 4 2 3" xfId="35" xr:uid="{00000000-0005-0000-0000-00008F000000}"/>
    <cellStyle name="쉼표 [0] 4 2 3 2" xfId="133" xr:uid="{00000000-0005-0000-0000-000090000000}"/>
    <cellStyle name="쉼표 [0] 4 2 3 2 2" xfId="237" xr:uid="{00000000-0005-0000-0000-000091000000}"/>
    <cellStyle name="쉼표 [0] 4 2 3 3" xfId="185" xr:uid="{00000000-0005-0000-0000-000092000000}"/>
    <cellStyle name="쉼표 [0] 4 2 4" xfId="55" xr:uid="{00000000-0005-0000-0000-000093000000}"/>
    <cellStyle name="쉼표 [0] 4 2 4 2" xfId="211" xr:uid="{00000000-0005-0000-0000-000094000000}"/>
    <cellStyle name="쉼표 [0] 4 2 5" xfId="81" xr:uid="{00000000-0005-0000-0000-000095000000}"/>
    <cellStyle name="쉼표 [0] 4 2 6" xfId="107" xr:uid="{00000000-0005-0000-0000-000096000000}"/>
    <cellStyle name="쉼표 [0] 4 2 7" xfId="159" xr:uid="{00000000-0005-0000-0000-000097000000}"/>
    <cellStyle name="쉼표 [0] 4 3" xfId="12" xr:uid="{00000000-0005-0000-0000-000098000000}"/>
    <cellStyle name="쉼표 [0] 4 3 2" xfId="26" xr:uid="{00000000-0005-0000-0000-000099000000}"/>
    <cellStyle name="쉼표 [0] 4 3 2 2" xfId="71" xr:uid="{00000000-0005-0000-0000-00009A000000}"/>
    <cellStyle name="쉼표 [0] 4 3 2 2 2" xfId="149" xr:uid="{00000000-0005-0000-0000-00009B000000}"/>
    <cellStyle name="쉼표 [0] 4 3 2 2 2 2" xfId="253" xr:uid="{00000000-0005-0000-0000-00009C000000}"/>
    <cellStyle name="쉼표 [0] 4 3 2 2 3" xfId="201" xr:uid="{00000000-0005-0000-0000-00009D000000}"/>
    <cellStyle name="쉼표 [0] 4 3 2 3" xfId="97" xr:uid="{00000000-0005-0000-0000-00009E000000}"/>
    <cellStyle name="쉼표 [0] 4 3 2 3 2" xfId="227" xr:uid="{00000000-0005-0000-0000-00009F000000}"/>
    <cellStyle name="쉼표 [0] 4 3 2 4" xfId="123" xr:uid="{00000000-0005-0000-0000-0000A0000000}"/>
    <cellStyle name="쉼표 [0] 4 3 2 5" xfId="175" xr:uid="{00000000-0005-0000-0000-0000A1000000}"/>
    <cellStyle name="쉼표 [0] 4 3 3" xfId="39" xr:uid="{00000000-0005-0000-0000-0000A2000000}"/>
    <cellStyle name="쉼표 [0] 4 3 3 2" xfId="137" xr:uid="{00000000-0005-0000-0000-0000A3000000}"/>
    <cellStyle name="쉼표 [0] 4 3 3 2 2" xfId="241" xr:uid="{00000000-0005-0000-0000-0000A4000000}"/>
    <cellStyle name="쉼표 [0] 4 3 3 3" xfId="189" xr:uid="{00000000-0005-0000-0000-0000A5000000}"/>
    <cellStyle name="쉼표 [0] 4 3 4" xfId="59" xr:uid="{00000000-0005-0000-0000-0000A6000000}"/>
    <cellStyle name="쉼표 [0] 4 3 4 2" xfId="215" xr:uid="{00000000-0005-0000-0000-0000A7000000}"/>
    <cellStyle name="쉼표 [0] 4 3 5" xfId="85" xr:uid="{00000000-0005-0000-0000-0000A8000000}"/>
    <cellStyle name="쉼표 [0] 4 3 6" xfId="111" xr:uid="{00000000-0005-0000-0000-0000A9000000}"/>
    <cellStyle name="쉼표 [0] 4 3 7" xfId="163" xr:uid="{00000000-0005-0000-0000-0000AA000000}"/>
    <cellStyle name="쉼표 [0] 4 4" xfId="28" xr:uid="{00000000-0005-0000-0000-0000AB000000}"/>
    <cellStyle name="쉼표 [0] 4 4 2" xfId="43" xr:uid="{00000000-0005-0000-0000-0000AC000000}"/>
    <cellStyle name="쉼표 [0] 4 4 2 2" xfId="141" xr:uid="{00000000-0005-0000-0000-0000AD000000}"/>
    <cellStyle name="쉼표 [0] 4 4 2 2 2" xfId="245" xr:uid="{00000000-0005-0000-0000-0000AE000000}"/>
    <cellStyle name="쉼표 [0] 4 4 2 3" xfId="193" xr:uid="{00000000-0005-0000-0000-0000AF000000}"/>
    <cellStyle name="쉼표 [0] 4 4 3" xfId="63" xr:uid="{00000000-0005-0000-0000-0000B0000000}"/>
    <cellStyle name="쉼표 [0] 4 4 3 2" xfId="219" xr:uid="{00000000-0005-0000-0000-0000B1000000}"/>
    <cellStyle name="쉼표 [0] 4 4 4" xfId="89" xr:uid="{00000000-0005-0000-0000-0000B2000000}"/>
    <cellStyle name="쉼표 [0] 4 4 5" xfId="115" xr:uid="{00000000-0005-0000-0000-0000B3000000}"/>
    <cellStyle name="쉼표 [0] 4 4 6" xfId="167" xr:uid="{00000000-0005-0000-0000-0000B4000000}"/>
    <cellStyle name="쉼표 [0] 4 5" xfId="15" xr:uid="{00000000-0005-0000-0000-0000B5000000}"/>
    <cellStyle name="쉼표 [0] 4 5 2" xfId="129" xr:uid="{00000000-0005-0000-0000-0000B6000000}"/>
    <cellStyle name="쉼표 [0] 4 5 2 2" xfId="233" xr:uid="{00000000-0005-0000-0000-0000B7000000}"/>
    <cellStyle name="쉼표 [0] 4 5 3" xfId="181" xr:uid="{00000000-0005-0000-0000-0000B8000000}"/>
    <cellStyle name="쉼표 [0] 4 6" xfId="51" xr:uid="{00000000-0005-0000-0000-0000B9000000}"/>
    <cellStyle name="쉼표 [0] 4 6 2" xfId="207" xr:uid="{00000000-0005-0000-0000-0000BA000000}"/>
    <cellStyle name="쉼표 [0] 4 7" xfId="77" xr:uid="{00000000-0005-0000-0000-0000BB000000}"/>
    <cellStyle name="쉼표 [0] 4 8" xfId="103" xr:uid="{00000000-0005-0000-0000-0000BC000000}"/>
    <cellStyle name="쉼표 [0] 4 9" xfId="155" xr:uid="{00000000-0005-0000-0000-0000BD000000}"/>
    <cellStyle name="쉼표 [0] 5" xfId="5" xr:uid="{00000000-0005-0000-0000-0000BE000000}"/>
    <cellStyle name="쉼표 [0] 5 2" xfId="10" xr:uid="{00000000-0005-0000-0000-0000BF000000}"/>
    <cellStyle name="쉼표 [0] 5 2 2" xfId="31" xr:uid="{00000000-0005-0000-0000-0000C0000000}"/>
    <cellStyle name="쉼표 [0] 5 2 2 2" xfId="142" xr:uid="{00000000-0005-0000-0000-0000C1000000}"/>
    <cellStyle name="쉼표 [0] 5 2 2 2 2" xfId="246" xr:uid="{00000000-0005-0000-0000-0000C2000000}"/>
    <cellStyle name="쉼표 [0] 5 2 2 3" xfId="194" xr:uid="{00000000-0005-0000-0000-0000C3000000}"/>
    <cellStyle name="쉼표 [0] 5 2 3" xfId="47" xr:uid="{00000000-0005-0000-0000-0000C4000000}"/>
    <cellStyle name="쉼표 [0] 5 2 3 2" xfId="220" xr:uid="{00000000-0005-0000-0000-0000C5000000}"/>
    <cellStyle name="쉼표 [0] 5 2 4" xfId="64" xr:uid="{00000000-0005-0000-0000-0000C6000000}"/>
    <cellStyle name="쉼표 [0] 5 2 5" xfId="90" xr:uid="{00000000-0005-0000-0000-0000C7000000}"/>
    <cellStyle name="쉼표 [0] 5 2 6" xfId="116" xr:uid="{00000000-0005-0000-0000-0000C8000000}"/>
    <cellStyle name="쉼표 [0] 5 2 7" xfId="168" xr:uid="{00000000-0005-0000-0000-0000C9000000}"/>
    <cellStyle name="쉼표 [0] 5 3" xfId="18" xr:uid="{00000000-0005-0000-0000-0000CA000000}"/>
    <cellStyle name="쉼표 [0] 5 3 2" xfId="130" xr:uid="{00000000-0005-0000-0000-0000CB000000}"/>
    <cellStyle name="쉼표 [0] 5 3 2 2" xfId="234" xr:uid="{00000000-0005-0000-0000-0000CC000000}"/>
    <cellStyle name="쉼표 [0] 5 3 3" xfId="182" xr:uid="{00000000-0005-0000-0000-0000CD000000}"/>
    <cellStyle name="쉼표 [0] 5 4" xfId="52" xr:uid="{00000000-0005-0000-0000-0000CE000000}"/>
    <cellStyle name="쉼표 [0] 5 4 2" xfId="208" xr:uid="{00000000-0005-0000-0000-0000CF000000}"/>
    <cellStyle name="쉼표 [0] 5 5" xfId="78" xr:uid="{00000000-0005-0000-0000-0000D0000000}"/>
    <cellStyle name="쉼표 [0] 5 6" xfId="104" xr:uid="{00000000-0005-0000-0000-0000D1000000}"/>
    <cellStyle name="쉼표 [0] 5 7" xfId="156" xr:uid="{00000000-0005-0000-0000-0000D2000000}"/>
    <cellStyle name="쉼표 [0] 6" xfId="6" xr:uid="{00000000-0005-0000-0000-0000D3000000}"/>
    <cellStyle name="쉼표 [0] 6 2" xfId="19" xr:uid="{00000000-0005-0000-0000-0000D4000000}"/>
    <cellStyle name="쉼표 [0] 6 2 2" xfId="68" xr:uid="{00000000-0005-0000-0000-0000D5000000}"/>
    <cellStyle name="쉼표 [0] 6 2 2 2" xfId="146" xr:uid="{00000000-0005-0000-0000-0000D6000000}"/>
    <cellStyle name="쉼표 [0] 6 2 2 2 2" xfId="250" xr:uid="{00000000-0005-0000-0000-0000D7000000}"/>
    <cellStyle name="쉼표 [0] 6 2 2 3" xfId="198" xr:uid="{00000000-0005-0000-0000-0000D8000000}"/>
    <cellStyle name="쉼표 [0] 6 2 3" xfId="94" xr:uid="{00000000-0005-0000-0000-0000D9000000}"/>
    <cellStyle name="쉼표 [0] 6 2 3 2" xfId="224" xr:uid="{00000000-0005-0000-0000-0000DA000000}"/>
    <cellStyle name="쉼표 [0] 6 2 4" xfId="120" xr:uid="{00000000-0005-0000-0000-0000DB000000}"/>
    <cellStyle name="쉼표 [0] 6 2 5" xfId="172" xr:uid="{00000000-0005-0000-0000-0000DC000000}"/>
    <cellStyle name="쉼표 [0] 6 3" xfId="36" xr:uid="{00000000-0005-0000-0000-0000DD000000}"/>
    <cellStyle name="쉼표 [0] 6 3 2" xfId="134" xr:uid="{00000000-0005-0000-0000-0000DE000000}"/>
    <cellStyle name="쉼표 [0] 6 3 2 2" xfId="238" xr:uid="{00000000-0005-0000-0000-0000DF000000}"/>
    <cellStyle name="쉼표 [0] 6 3 3" xfId="186" xr:uid="{00000000-0005-0000-0000-0000E0000000}"/>
    <cellStyle name="쉼표 [0] 6 4" xfId="56" xr:uid="{00000000-0005-0000-0000-0000E1000000}"/>
    <cellStyle name="쉼표 [0] 6 4 2" xfId="212" xr:uid="{00000000-0005-0000-0000-0000E2000000}"/>
    <cellStyle name="쉼표 [0] 6 5" xfId="82" xr:uid="{00000000-0005-0000-0000-0000E3000000}"/>
    <cellStyle name="쉼표 [0] 6 6" xfId="108" xr:uid="{00000000-0005-0000-0000-0000E4000000}"/>
    <cellStyle name="쉼표 [0] 6 7" xfId="160" xr:uid="{00000000-0005-0000-0000-0000E5000000}"/>
    <cellStyle name="쉼표 [0] 7" xfId="23" xr:uid="{00000000-0005-0000-0000-0000E6000000}"/>
    <cellStyle name="쉼표 [0] 7 2" xfId="40" xr:uid="{00000000-0005-0000-0000-0000E7000000}"/>
    <cellStyle name="쉼표 [0] 7 2 2" xfId="138" xr:uid="{00000000-0005-0000-0000-0000E8000000}"/>
    <cellStyle name="쉼표 [0] 7 2 2 2" xfId="242" xr:uid="{00000000-0005-0000-0000-0000E9000000}"/>
    <cellStyle name="쉼표 [0] 7 2 3" xfId="190" xr:uid="{00000000-0005-0000-0000-0000EA000000}"/>
    <cellStyle name="쉼표 [0] 7 3" xfId="60" xr:uid="{00000000-0005-0000-0000-0000EB000000}"/>
    <cellStyle name="쉼표 [0] 7 3 2" xfId="216" xr:uid="{00000000-0005-0000-0000-0000EC000000}"/>
    <cellStyle name="쉼표 [0] 7 4" xfId="86" xr:uid="{00000000-0005-0000-0000-0000ED000000}"/>
    <cellStyle name="쉼표 [0] 7 5" xfId="112" xr:uid="{00000000-0005-0000-0000-0000EE000000}"/>
    <cellStyle name="쉼표 [0] 7 6" xfId="164" xr:uid="{00000000-0005-0000-0000-0000EF000000}"/>
    <cellStyle name="쉼표 [0] 8" xfId="27" xr:uid="{00000000-0005-0000-0000-0000F0000000}"/>
    <cellStyle name="쉼표 [0] 8 2" xfId="126" xr:uid="{00000000-0005-0000-0000-0000F1000000}"/>
    <cellStyle name="쉼표 [0] 8 2 2" xfId="230" xr:uid="{00000000-0005-0000-0000-0000F2000000}"/>
    <cellStyle name="쉼표 [0] 8 3" xfId="178" xr:uid="{00000000-0005-0000-0000-0000F3000000}"/>
    <cellStyle name="쉼표 [0] 9" xfId="14" xr:uid="{00000000-0005-0000-0000-0000F4000000}"/>
    <cellStyle name="쉼표 [0] 9 2" xfId="73" xr:uid="{00000000-0005-0000-0000-0000F5000000}"/>
    <cellStyle name="쉼표 [0] 9 2 2" xfId="151" xr:uid="{00000000-0005-0000-0000-0000F6000000}"/>
    <cellStyle name="쉼표 [0] 9 2 2 2" xfId="255" xr:uid="{00000000-0005-0000-0000-0000F7000000}"/>
    <cellStyle name="쉼표 [0] 9 2 3" xfId="203" xr:uid="{00000000-0005-0000-0000-0000F8000000}"/>
    <cellStyle name="쉼표 [0] 9 3" xfId="99" xr:uid="{00000000-0005-0000-0000-0000F9000000}"/>
    <cellStyle name="쉼표 [0] 9 3 2" xfId="229" xr:uid="{00000000-0005-0000-0000-0000FA000000}"/>
    <cellStyle name="쉼표 [0] 9 4" xfId="125" xr:uid="{00000000-0005-0000-0000-0000FB000000}"/>
    <cellStyle name="쉼표 [0] 9 5" xfId="177" xr:uid="{00000000-0005-0000-0000-0000FC000000}"/>
    <cellStyle name="표준" xfId="0" builtinId="0"/>
    <cellStyle name="표준 2" xfId="32" xr:uid="{00000000-0005-0000-0000-0000FE000000}"/>
    <cellStyle name="표준 3" xfId="33" xr:uid="{00000000-0005-0000-0000-0000FF000000}"/>
    <cellStyle name="표준 4" xfId="259" xr:uid="{00000000-0005-0000-0000-000030010000}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14EB4-C9D8-49F2-AC1E-3485038A84AA}">
  <dimension ref="A1:L4"/>
  <sheetViews>
    <sheetView showGridLines="0" tabSelected="1" zoomScaleNormal="100" workbookViewId="0">
      <selection activeCell="E24" sqref="E24"/>
    </sheetView>
  </sheetViews>
  <sheetFormatPr defaultRowHeight="13.5"/>
  <cols>
    <col min="1" max="2" width="8.88671875" style="12"/>
    <col min="3" max="3" width="35.21875" style="12" bestFit="1" customWidth="1"/>
    <col min="4" max="4" width="8.88671875" style="12"/>
    <col min="5" max="5" width="30.5546875" style="12" customWidth="1"/>
    <col min="6" max="7" width="8.88671875" style="12"/>
    <col min="8" max="8" width="10.109375" style="12" bestFit="1" customWidth="1"/>
    <col min="9" max="9" width="18.88671875" style="12" bestFit="1" customWidth="1"/>
    <col min="10" max="16384" width="8.88671875" style="12"/>
  </cols>
  <sheetData>
    <row r="1" spans="1:12" ht="36" customHeight="1">
      <c r="A1" s="190" t="s">
        <v>45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</row>
    <row r="2" spans="1:12" ht="25.5" customHeight="1" thickBot="1">
      <c r="A2" s="13" t="s">
        <v>70</v>
      </c>
      <c r="B2" s="14"/>
      <c r="C2" s="14"/>
      <c r="D2" s="15"/>
      <c r="E2" s="15"/>
      <c r="F2" s="15"/>
      <c r="G2" s="15"/>
      <c r="H2" s="15"/>
      <c r="I2" s="15"/>
      <c r="J2" s="15"/>
      <c r="K2" s="15"/>
      <c r="L2" s="16" t="s">
        <v>100</v>
      </c>
    </row>
    <row r="3" spans="1:12" ht="35.25" customHeight="1" thickBot="1">
      <c r="A3" s="138" t="s">
        <v>30</v>
      </c>
      <c r="B3" s="139" t="s">
        <v>31</v>
      </c>
      <c r="C3" s="139" t="s">
        <v>46</v>
      </c>
      <c r="D3" s="140" t="s">
        <v>0</v>
      </c>
      <c r="E3" s="139" t="s">
        <v>47</v>
      </c>
      <c r="F3" s="139" t="s">
        <v>48</v>
      </c>
      <c r="G3" s="139" t="s">
        <v>49</v>
      </c>
      <c r="H3" s="139" t="s">
        <v>101</v>
      </c>
      <c r="I3" s="139" t="s">
        <v>32</v>
      </c>
      <c r="J3" s="139" t="s">
        <v>33</v>
      </c>
      <c r="K3" s="139" t="s">
        <v>34</v>
      </c>
      <c r="L3" s="141" t="s">
        <v>1</v>
      </c>
    </row>
    <row r="4" spans="1:12" s="17" customFormat="1" ht="24" customHeight="1" thickTop="1" thickBot="1">
      <c r="A4" s="173" t="s">
        <v>179</v>
      </c>
      <c r="B4" s="174" t="s">
        <v>200</v>
      </c>
      <c r="C4" s="175" t="s">
        <v>362</v>
      </c>
      <c r="D4" s="176"/>
      <c r="E4" s="177" t="s">
        <v>206</v>
      </c>
      <c r="F4" s="178">
        <v>1</v>
      </c>
      <c r="G4" s="172" t="s">
        <v>207</v>
      </c>
      <c r="H4" s="179">
        <v>5100000</v>
      </c>
      <c r="I4" s="172" t="s">
        <v>69</v>
      </c>
      <c r="J4" s="172" t="s">
        <v>208</v>
      </c>
      <c r="K4" s="172" t="s">
        <v>209</v>
      </c>
      <c r="L4" s="180"/>
    </row>
  </sheetData>
  <mergeCells count="1">
    <mergeCell ref="A1:L1"/>
  </mergeCells>
  <phoneticPr fontId="5" type="noConversion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62"/>
  <sheetViews>
    <sheetView topLeftCell="A87" zoomScale="90" zoomScaleNormal="90" workbookViewId="0">
      <selection activeCell="K158" sqref="K158:K159"/>
    </sheetView>
  </sheetViews>
  <sheetFormatPr defaultRowHeight="13.5"/>
  <cols>
    <col min="1" max="1" width="17.109375" customWidth="1"/>
    <col min="2" max="2" width="20.44140625" style="1" customWidth="1"/>
    <col min="3" max="3" width="23.33203125" style="1" customWidth="1"/>
    <col min="4" max="4" width="15.5546875" style="1" customWidth="1"/>
    <col min="5" max="6" width="15.5546875" customWidth="1"/>
  </cols>
  <sheetData>
    <row r="1" spans="1:11" ht="49.5" customHeight="1">
      <c r="A1" s="191" t="s">
        <v>11</v>
      </c>
      <c r="B1" s="191"/>
      <c r="C1" s="191"/>
      <c r="D1" s="191"/>
      <c r="E1" s="191"/>
      <c r="F1" s="191"/>
    </row>
    <row r="2" spans="1:11" ht="32.25" thickBot="1">
      <c r="A2" s="23" t="s">
        <v>70</v>
      </c>
      <c r="B2" s="34"/>
      <c r="C2" s="35"/>
      <c r="D2" s="35"/>
      <c r="E2" s="25"/>
      <c r="F2" s="36" t="s">
        <v>107</v>
      </c>
    </row>
    <row r="3" spans="1:11" ht="33.75" customHeight="1">
      <c r="A3" s="70" t="s">
        <v>14</v>
      </c>
      <c r="B3" s="228" t="str">
        <f>계약현황공개!C3</f>
        <v>2024년 하반기 시설물 정기안전점검 실시</v>
      </c>
      <c r="C3" s="229"/>
      <c r="D3" s="229"/>
      <c r="E3" s="229"/>
      <c r="F3" s="230"/>
    </row>
    <row r="4" spans="1:11" ht="25.5" customHeight="1">
      <c r="A4" s="231" t="s">
        <v>22</v>
      </c>
      <c r="B4" s="234" t="s">
        <v>15</v>
      </c>
      <c r="C4" s="234" t="s">
        <v>56</v>
      </c>
      <c r="D4" s="71" t="s">
        <v>23</v>
      </c>
      <c r="E4" s="71" t="s">
        <v>16</v>
      </c>
      <c r="F4" s="72" t="s">
        <v>74</v>
      </c>
    </row>
    <row r="5" spans="1:11" ht="25.5" customHeight="1">
      <c r="A5" s="232"/>
      <c r="B5" s="235"/>
      <c r="C5" s="235"/>
      <c r="D5" s="71" t="s">
        <v>24</v>
      </c>
      <c r="E5" s="71" t="s">
        <v>17</v>
      </c>
      <c r="F5" s="72" t="s">
        <v>25</v>
      </c>
    </row>
    <row r="6" spans="1:11" ht="25.5" customHeight="1">
      <c r="A6" s="232"/>
      <c r="B6" s="236" t="str">
        <f>계약현황공개!C6</f>
        <v>2024.11.06.</v>
      </c>
      <c r="C6" s="238" t="str">
        <f>계약현황공개!E6</f>
        <v>2024.11.07. ~ 2024.11.30.</v>
      </c>
      <c r="D6" s="240">
        <f>계약현황공개!C4</f>
        <v>3100000</v>
      </c>
      <c r="E6" s="240">
        <f>계약현황공개!E4</f>
        <v>2880000</v>
      </c>
      <c r="F6" s="242">
        <f>E6/D6</f>
        <v>0.92903225806451617</v>
      </c>
    </row>
    <row r="7" spans="1:11" ht="25.5" customHeight="1">
      <c r="A7" s="233"/>
      <c r="B7" s="237"/>
      <c r="C7" s="239"/>
      <c r="D7" s="241"/>
      <c r="E7" s="241"/>
      <c r="F7" s="243"/>
      <c r="K7" t="s">
        <v>99</v>
      </c>
    </row>
    <row r="8" spans="1:11" ht="25.5" customHeight="1">
      <c r="A8" s="211" t="s">
        <v>18</v>
      </c>
      <c r="B8" s="85" t="s">
        <v>19</v>
      </c>
      <c r="C8" s="85" t="s">
        <v>28</v>
      </c>
      <c r="D8" s="213" t="s">
        <v>20</v>
      </c>
      <c r="E8" s="214"/>
      <c r="F8" s="215"/>
    </row>
    <row r="9" spans="1:11" ht="30" customHeight="1">
      <c r="A9" s="212"/>
      <c r="B9" s="86" t="str">
        <f>계약현황공개!E8</f>
        <v>시설물안전연구원 주식회사</v>
      </c>
      <c r="C9" s="87" t="s">
        <v>350</v>
      </c>
      <c r="D9" s="216" t="str">
        <f>계약현황공개!E9</f>
        <v xml:space="preserve">경기도 성남시 중원구 </v>
      </c>
      <c r="E9" s="217"/>
      <c r="F9" s="218"/>
    </row>
    <row r="10" spans="1:11" ht="30" customHeight="1">
      <c r="A10" s="73" t="s">
        <v>27</v>
      </c>
      <c r="B10" s="219" t="s">
        <v>73</v>
      </c>
      <c r="C10" s="220"/>
      <c r="D10" s="220"/>
      <c r="E10" s="220"/>
      <c r="F10" s="221"/>
    </row>
    <row r="11" spans="1:11" ht="30" customHeight="1">
      <c r="A11" s="73" t="s">
        <v>26</v>
      </c>
      <c r="B11" s="222" t="s">
        <v>70</v>
      </c>
      <c r="C11" s="223"/>
      <c r="D11" s="223"/>
      <c r="E11" s="223"/>
      <c r="F11" s="224"/>
    </row>
    <row r="12" spans="1:11" ht="25.5" customHeight="1" thickBot="1">
      <c r="A12" s="74" t="s">
        <v>21</v>
      </c>
      <c r="B12" s="225"/>
      <c r="C12" s="226"/>
      <c r="D12" s="226"/>
      <c r="E12" s="226"/>
      <c r="F12" s="227"/>
    </row>
    <row r="13" spans="1:11" ht="33.75" customHeight="1">
      <c r="A13" s="70" t="s">
        <v>14</v>
      </c>
      <c r="B13" s="228" t="str">
        <f>계약현황공개!C10</f>
        <v>2024년 「썸썸네트워크」썸썸축제 프리마켓 부스 임차</v>
      </c>
      <c r="C13" s="229"/>
      <c r="D13" s="229"/>
      <c r="E13" s="229"/>
      <c r="F13" s="230"/>
    </row>
    <row r="14" spans="1:11" ht="25.5" customHeight="1">
      <c r="A14" s="231" t="s">
        <v>22</v>
      </c>
      <c r="B14" s="234" t="s">
        <v>15</v>
      </c>
      <c r="C14" s="234" t="s">
        <v>56</v>
      </c>
      <c r="D14" s="71" t="s">
        <v>23</v>
      </c>
      <c r="E14" s="71" t="s">
        <v>16</v>
      </c>
      <c r="F14" s="72" t="s">
        <v>74</v>
      </c>
    </row>
    <row r="15" spans="1:11" ht="25.5" customHeight="1">
      <c r="A15" s="232"/>
      <c r="B15" s="235"/>
      <c r="C15" s="235"/>
      <c r="D15" s="71" t="s">
        <v>24</v>
      </c>
      <c r="E15" s="71" t="s">
        <v>17</v>
      </c>
      <c r="F15" s="72" t="s">
        <v>25</v>
      </c>
    </row>
    <row r="16" spans="1:11" ht="25.5" customHeight="1">
      <c r="A16" s="232"/>
      <c r="B16" s="236" t="str">
        <f>계약현황공개!C13</f>
        <v>2024.11.12.</v>
      </c>
      <c r="C16" s="238" t="str">
        <f>계약현황공개!E13</f>
        <v>2024.11.16.~2024.11.16.</v>
      </c>
      <c r="D16" s="240">
        <f>계약현황공개!C11</f>
        <v>1200000</v>
      </c>
      <c r="E16" s="240">
        <f>계약현황공개!E12</f>
        <v>1100000</v>
      </c>
      <c r="F16" s="242">
        <f>E16/D16</f>
        <v>0.91666666666666663</v>
      </c>
    </row>
    <row r="17" spans="1:11" ht="25.5" customHeight="1">
      <c r="A17" s="233"/>
      <c r="B17" s="237"/>
      <c r="C17" s="239"/>
      <c r="D17" s="241"/>
      <c r="E17" s="241"/>
      <c r="F17" s="243"/>
      <c r="K17" t="s">
        <v>99</v>
      </c>
    </row>
    <row r="18" spans="1:11" ht="25.5" customHeight="1">
      <c r="A18" s="211" t="s">
        <v>18</v>
      </c>
      <c r="B18" s="85" t="s">
        <v>19</v>
      </c>
      <c r="C18" s="85" t="s">
        <v>28</v>
      </c>
      <c r="D18" s="213" t="s">
        <v>20</v>
      </c>
      <c r="E18" s="214"/>
      <c r="F18" s="215"/>
    </row>
    <row r="19" spans="1:11" ht="30" customHeight="1">
      <c r="A19" s="212"/>
      <c r="B19" s="86" t="str">
        <f>계약현황공개!E15</f>
        <v>티트리 렌탈</v>
      </c>
      <c r="C19" s="87" t="s">
        <v>351</v>
      </c>
      <c r="D19" s="216" t="str">
        <f>계약현황공개!E16</f>
        <v>경기도 광주시 초월읍</v>
      </c>
      <c r="E19" s="217"/>
      <c r="F19" s="218"/>
    </row>
    <row r="20" spans="1:11" ht="30" customHeight="1">
      <c r="A20" s="73" t="s">
        <v>27</v>
      </c>
      <c r="B20" s="219" t="s">
        <v>73</v>
      </c>
      <c r="C20" s="220"/>
      <c r="D20" s="220"/>
      <c r="E20" s="220"/>
      <c r="F20" s="221"/>
    </row>
    <row r="21" spans="1:11" ht="30" customHeight="1">
      <c r="A21" s="73" t="s">
        <v>26</v>
      </c>
      <c r="B21" s="222" t="s">
        <v>70</v>
      </c>
      <c r="C21" s="223"/>
      <c r="D21" s="223"/>
      <c r="E21" s="223"/>
      <c r="F21" s="224"/>
    </row>
    <row r="22" spans="1:11" ht="25.5" customHeight="1" thickBot="1">
      <c r="A22" s="74" t="s">
        <v>21</v>
      </c>
      <c r="B22" s="225"/>
      <c r="C22" s="226"/>
      <c r="D22" s="226"/>
      <c r="E22" s="226"/>
      <c r="F22" s="227"/>
    </row>
    <row r="23" spans="1:11" ht="33.75" customHeight="1">
      <c r="A23" s="70" t="s">
        <v>14</v>
      </c>
      <c r="B23" s="228" t="str">
        <f>계약현황공개!C17</f>
        <v>[제12회 통고구마 축제] 전문사회자 계약</v>
      </c>
      <c r="C23" s="229"/>
      <c r="D23" s="229"/>
      <c r="E23" s="229"/>
      <c r="F23" s="230"/>
    </row>
    <row r="24" spans="1:11" ht="25.5" customHeight="1">
      <c r="A24" s="231" t="s">
        <v>22</v>
      </c>
      <c r="B24" s="234" t="s">
        <v>15</v>
      </c>
      <c r="C24" s="234" t="s">
        <v>56</v>
      </c>
      <c r="D24" s="71" t="s">
        <v>23</v>
      </c>
      <c r="E24" s="71" t="s">
        <v>16</v>
      </c>
      <c r="F24" s="72" t="s">
        <v>74</v>
      </c>
    </row>
    <row r="25" spans="1:11" ht="25.5" customHeight="1">
      <c r="A25" s="232"/>
      <c r="B25" s="235"/>
      <c r="C25" s="235"/>
      <c r="D25" s="71" t="s">
        <v>24</v>
      </c>
      <c r="E25" s="71" t="s">
        <v>17</v>
      </c>
      <c r="F25" s="72" t="s">
        <v>25</v>
      </c>
    </row>
    <row r="26" spans="1:11" ht="25.5" customHeight="1">
      <c r="A26" s="232"/>
      <c r="B26" s="236" t="str">
        <f>계약현황공개!C20</f>
        <v>2024.11.12.</v>
      </c>
      <c r="C26" s="238" t="str">
        <f>계약현황공개!E20</f>
        <v>2024.11.25.~2024.11.25.</v>
      </c>
      <c r="D26" s="240">
        <f>계약현황공개!C18</f>
        <v>1100000</v>
      </c>
      <c r="E26" s="240">
        <f>계약현황공개!E19</f>
        <v>990000</v>
      </c>
      <c r="F26" s="242">
        <f>E26/D26</f>
        <v>0.9</v>
      </c>
    </row>
    <row r="27" spans="1:11" ht="25.5" customHeight="1">
      <c r="A27" s="233"/>
      <c r="B27" s="237"/>
      <c r="C27" s="239"/>
      <c r="D27" s="241"/>
      <c r="E27" s="241"/>
      <c r="F27" s="243"/>
      <c r="K27" t="s">
        <v>99</v>
      </c>
    </row>
    <row r="28" spans="1:11" ht="25.5" customHeight="1">
      <c r="A28" s="211" t="s">
        <v>18</v>
      </c>
      <c r="B28" s="85" t="s">
        <v>19</v>
      </c>
      <c r="C28" s="85" t="s">
        <v>28</v>
      </c>
      <c r="D28" s="213" t="s">
        <v>20</v>
      </c>
      <c r="E28" s="214"/>
      <c r="F28" s="215"/>
    </row>
    <row r="29" spans="1:11" ht="30" customHeight="1">
      <c r="A29" s="212"/>
      <c r="B29" s="86" t="str">
        <f>계약현황공개!E22</f>
        <v>위드 애니멀</v>
      </c>
      <c r="C29" s="87" t="s">
        <v>352</v>
      </c>
      <c r="D29" s="216" t="str">
        <f>계약현황공개!E23</f>
        <v>경기도 성남시 분당구 판교역로</v>
      </c>
      <c r="E29" s="217"/>
      <c r="F29" s="218"/>
    </row>
    <row r="30" spans="1:11" ht="30" customHeight="1">
      <c r="A30" s="73" t="s">
        <v>27</v>
      </c>
      <c r="B30" s="219" t="s">
        <v>73</v>
      </c>
      <c r="C30" s="220"/>
      <c r="D30" s="220"/>
      <c r="E30" s="220"/>
      <c r="F30" s="221"/>
    </row>
    <row r="31" spans="1:11" ht="30" customHeight="1">
      <c r="A31" s="73" t="s">
        <v>26</v>
      </c>
      <c r="B31" s="222" t="s">
        <v>70</v>
      </c>
      <c r="C31" s="223"/>
      <c r="D31" s="223"/>
      <c r="E31" s="223"/>
      <c r="F31" s="224"/>
    </row>
    <row r="32" spans="1:11" ht="25.5" customHeight="1" thickBot="1">
      <c r="A32" s="74" t="s">
        <v>21</v>
      </c>
      <c r="B32" s="225"/>
      <c r="C32" s="226"/>
      <c r="D32" s="226"/>
      <c r="E32" s="226"/>
      <c r="F32" s="227"/>
    </row>
    <row r="33" spans="1:11" ht="33.75" customHeight="1">
      <c r="A33" s="70" t="s">
        <v>14</v>
      </c>
      <c r="B33" s="228" t="str">
        <f>계약현황공개!C24</f>
        <v>[제12회 통고구마 축제]기념품 구입</v>
      </c>
      <c r="C33" s="229"/>
      <c r="D33" s="229"/>
      <c r="E33" s="229"/>
      <c r="F33" s="230"/>
    </row>
    <row r="34" spans="1:11" ht="25.5" customHeight="1">
      <c r="A34" s="231" t="s">
        <v>22</v>
      </c>
      <c r="B34" s="234" t="s">
        <v>15</v>
      </c>
      <c r="C34" s="234" t="s">
        <v>56</v>
      </c>
      <c r="D34" s="71" t="s">
        <v>23</v>
      </c>
      <c r="E34" s="71" t="s">
        <v>16</v>
      </c>
      <c r="F34" s="72" t="s">
        <v>74</v>
      </c>
    </row>
    <row r="35" spans="1:11" ht="25.5" customHeight="1">
      <c r="A35" s="232"/>
      <c r="B35" s="235"/>
      <c r="C35" s="235"/>
      <c r="D35" s="71" t="s">
        <v>24</v>
      </c>
      <c r="E35" s="71" t="s">
        <v>17</v>
      </c>
      <c r="F35" s="72" t="s">
        <v>25</v>
      </c>
    </row>
    <row r="36" spans="1:11" ht="25.5" customHeight="1">
      <c r="A36" s="232"/>
      <c r="B36" s="236" t="str">
        <f>계약현황공개!C27</f>
        <v>2024.11.12.</v>
      </c>
      <c r="C36" s="238" t="str">
        <f>계약현황공개!E27</f>
        <v>2024.11.12. ~ 2024.11.25.</v>
      </c>
      <c r="D36" s="240">
        <f>계약현황공개!C25</f>
        <v>3500000</v>
      </c>
      <c r="E36" s="240">
        <f>계약현황공개!E25</f>
        <v>3200000</v>
      </c>
      <c r="F36" s="242">
        <f>E36/D36</f>
        <v>0.91428571428571426</v>
      </c>
    </row>
    <row r="37" spans="1:11" ht="25.5" customHeight="1">
      <c r="A37" s="233"/>
      <c r="B37" s="237"/>
      <c r="C37" s="239"/>
      <c r="D37" s="241"/>
      <c r="E37" s="241"/>
      <c r="F37" s="243"/>
      <c r="K37" t="s">
        <v>99</v>
      </c>
    </row>
    <row r="38" spans="1:11" ht="25.5" customHeight="1">
      <c r="A38" s="211" t="s">
        <v>18</v>
      </c>
      <c r="B38" s="85" t="s">
        <v>19</v>
      </c>
      <c r="C38" s="85" t="s">
        <v>28</v>
      </c>
      <c r="D38" s="213" t="s">
        <v>20</v>
      </c>
      <c r="E38" s="214"/>
      <c r="F38" s="215"/>
    </row>
    <row r="39" spans="1:11" ht="30" customHeight="1">
      <c r="A39" s="212"/>
      <c r="B39" s="86" t="str">
        <f>계약현황공개!E29</f>
        <v>완다몰</v>
      </c>
      <c r="C39" s="87" t="s">
        <v>196</v>
      </c>
      <c r="D39" s="216" t="str">
        <f>계약현황공개!E30</f>
        <v>경기도 성남시 수정구</v>
      </c>
      <c r="E39" s="217"/>
      <c r="F39" s="218"/>
    </row>
    <row r="40" spans="1:11" ht="30" customHeight="1">
      <c r="A40" s="73" t="s">
        <v>27</v>
      </c>
      <c r="B40" s="219" t="s">
        <v>73</v>
      </c>
      <c r="C40" s="220"/>
      <c r="D40" s="220"/>
      <c r="E40" s="220"/>
      <c r="F40" s="221"/>
    </row>
    <row r="41" spans="1:11" ht="30" customHeight="1">
      <c r="A41" s="73" t="s">
        <v>26</v>
      </c>
      <c r="B41" s="222" t="s">
        <v>70</v>
      </c>
      <c r="C41" s="223"/>
      <c r="D41" s="223"/>
      <c r="E41" s="223"/>
      <c r="F41" s="224"/>
    </row>
    <row r="42" spans="1:11" ht="25.5" customHeight="1" thickBot="1">
      <c r="A42" s="74" t="s">
        <v>21</v>
      </c>
      <c r="B42" s="225"/>
      <c r="C42" s="226"/>
      <c r="D42" s="226"/>
      <c r="E42" s="226"/>
      <c r="F42" s="227"/>
    </row>
    <row r="43" spans="1:11" ht="33.75" customHeight="1">
      <c r="A43" s="70" t="s">
        <v>14</v>
      </c>
      <c r="B43" s="228" t="str">
        <f>계약현황공개!C31</f>
        <v>[제12회 통고구마 축제] 조명감독 스탭</v>
      </c>
      <c r="C43" s="229"/>
      <c r="D43" s="229"/>
      <c r="E43" s="229"/>
      <c r="F43" s="230"/>
    </row>
    <row r="44" spans="1:11" ht="25.5" customHeight="1">
      <c r="A44" s="231" t="s">
        <v>22</v>
      </c>
      <c r="B44" s="234" t="s">
        <v>15</v>
      </c>
      <c r="C44" s="234" t="s">
        <v>56</v>
      </c>
      <c r="D44" s="71" t="s">
        <v>23</v>
      </c>
      <c r="E44" s="71" t="s">
        <v>16</v>
      </c>
      <c r="F44" s="72" t="s">
        <v>74</v>
      </c>
    </row>
    <row r="45" spans="1:11" ht="25.5" customHeight="1">
      <c r="A45" s="232"/>
      <c r="B45" s="235"/>
      <c r="C45" s="235"/>
      <c r="D45" s="71" t="s">
        <v>24</v>
      </c>
      <c r="E45" s="71" t="s">
        <v>17</v>
      </c>
      <c r="F45" s="72" t="s">
        <v>25</v>
      </c>
    </row>
    <row r="46" spans="1:11" ht="25.5" customHeight="1">
      <c r="A46" s="232"/>
      <c r="B46" s="236" t="str">
        <f>계약현황공개!C34</f>
        <v>2024.11.13.</v>
      </c>
      <c r="C46" s="238" t="str">
        <f>계약현황공개!E34</f>
        <v>2024.11.25.</v>
      </c>
      <c r="D46" s="240">
        <f>계약현황공개!C32</f>
        <v>4300000</v>
      </c>
      <c r="E46" s="240">
        <f>계약현황공개!E32</f>
        <v>4026000</v>
      </c>
      <c r="F46" s="242">
        <f>E46/D46</f>
        <v>0.93627906976744191</v>
      </c>
    </row>
    <row r="47" spans="1:11" ht="25.5" customHeight="1">
      <c r="A47" s="233"/>
      <c r="B47" s="237"/>
      <c r="C47" s="239"/>
      <c r="D47" s="241"/>
      <c r="E47" s="241"/>
      <c r="F47" s="243"/>
      <c r="K47" t="s">
        <v>99</v>
      </c>
    </row>
    <row r="48" spans="1:11" ht="25.5" customHeight="1">
      <c r="A48" s="211" t="s">
        <v>18</v>
      </c>
      <c r="B48" s="85" t="s">
        <v>19</v>
      </c>
      <c r="C48" s="85" t="s">
        <v>28</v>
      </c>
      <c r="D48" s="213" t="s">
        <v>20</v>
      </c>
      <c r="E48" s="214"/>
      <c r="F48" s="215"/>
    </row>
    <row r="49" spans="1:11" ht="30" customHeight="1">
      <c r="A49" s="212"/>
      <c r="B49" s="86" t="str">
        <f>계약현황공개!E36</f>
        <v>로크</v>
      </c>
      <c r="C49" s="87" t="s">
        <v>353</v>
      </c>
      <c r="D49" s="216" t="str">
        <f>계약현황공개!E37</f>
        <v>서울특별시 강북구 오현로</v>
      </c>
      <c r="E49" s="217"/>
      <c r="F49" s="218"/>
    </row>
    <row r="50" spans="1:11" ht="30" customHeight="1">
      <c r="A50" s="73" t="s">
        <v>27</v>
      </c>
      <c r="B50" s="219" t="s">
        <v>73</v>
      </c>
      <c r="C50" s="220"/>
      <c r="D50" s="220"/>
      <c r="E50" s="220"/>
      <c r="F50" s="221"/>
    </row>
    <row r="51" spans="1:11" ht="30" customHeight="1">
      <c r="A51" s="73" t="s">
        <v>26</v>
      </c>
      <c r="B51" s="222" t="s">
        <v>70</v>
      </c>
      <c r="C51" s="223"/>
      <c r="D51" s="223"/>
      <c r="E51" s="223"/>
      <c r="F51" s="224"/>
    </row>
    <row r="52" spans="1:11" ht="25.5" customHeight="1" thickBot="1">
      <c r="A52" s="74" t="s">
        <v>21</v>
      </c>
      <c r="B52" s="225"/>
      <c r="C52" s="226"/>
      <c r="D52" s="226"/>
      <c r="E52" s="226"/>
      <c r="F52" s="227"/>
    </row>
    <row r="53" spans="1:11" ht="33.75" customHeight="1">
      <c r="A53" s="70" t="s">
        <v>14</v>
      </c>
      <c r="B53" s="228" t="str">
        <f>계약현황공개!C38</f>
        <v>2024년 11월 방과후아카데미 주말전문체험 이동차량 임차</v>
      </c>
      <c r="C53" s="229"/>
      <c r="D53" s="229"/>
      <c r="E53" s="229"/>
      <c r="F53" s="230"/>
    </row>
    <row r="54" spans="1:11" ht="25.5" customHeight="1">
      <c r="A54" s="231" t="s">
        <v>22</v>
      </c>
      <c r="B54" s="234" t="s">
        <v>15</v>
      </c>
      <c r="C54" s="234" t="s">
        <v>56</v>
      </c>
      <c r="D54" s="71" t="s">
        <v>23</v>
      </c>
      <c r="E54" s="71" t="s">
        <v>16</v>
      </c>
      <c r="F54" s="72" t="s">
        <v>74</v>
      </c>
    </row>
    <row r="55" spans="1:11" ht="25.5" customHeight="1">
      <c r="A55" s="232"/>
      <c r="B55" s="235"/>
      <c r="C55" s="235"/>
      <c r="D55" s="71" t="s">
        <v>24</v>
      </c>
      <c r="E55" s="71" t="s">
        <v>17</v>
      </c>
      <c r="F55" s="72" t="s">
        <v>25</v>
      </c>
    </row>
    <row r="56" spans="1:11" ht="25.5" customHeight="1">
      <c r="A56" s="232"/>
      <c r="B56" s="236" t="str">
        <f>계약현황공개!C41</f>
        <v>2024.11.15.</v>
      </c>
      <c r="C56" s="238" t="str">
        <f>계약현황공개!E41</f>
        <v>2024.11.23.~2024.11.23.</v>
      </c>
      <c r="D56" s="240">
        <f>계약현황공개!C39</f>
        <v>750000</v>
      </c>
      <c r="E56" s="240">
        <f>계약현황공개!E40</f>
        <v>700000</v>
      </c>
      <c r="F56" s="242">
        <f>E56/D56</f>
        <v>0.93333333333333335</v>
      </c>
    </row>
    <row r="57" spans="1:11" ht="25.5" customHeight="1">
      <c r="A57" s="233"/>
      <c r="B57" s="237"/>
      <c r="C57" s="239"/>
      <c r="D57" s="241"/>
      <c r="E57" s="241"/>
      <c r="F57" s="243"/>
      <c r="K57" t="s">
        <v>99</v>
      </c>
    </row>
    <row r="58" spans="1:11" ht="25.5" customHeight="1">
      <c r="A58" s="211" t="s">
        <v>18</v>
      </c>
      <c r="B58" s="85" t="s">
        <v>19</v>
      </c>
      <c r="C58" s="85" t="s">
        <v>28</v>
      </c>
      <c r="D58" s="213" t="s">
        <v>20</v>
      </c>
      <c r="E58" s="214"/>
      <c r="F58" s="215"/>
    </row>
    <row r="59" spans="1:11" ht="30" customHeight="1">
      <c r="A59" s="212"/>
      <c r="B59" s="86" t="str">
        <f>계약현황공개!E43</f>
        <v>㈜선진항공여행사</v>
      </c>
      <c r="C59" s="87" t="s">
        <v>354</v>
      </c>
      <c r="D59" s="216" t="str">
        <f>계약현황공개!E44</f>
        <v>경기도 성남시 분당구</v>
      </c>
      <c r="E59" s="217"/>
      <c r="F59" s="218"/>
    </row>
    <row r="60" spans="1:11" ht="30" customHeight="1">
      <c r="A60" s="73" t="s">
        <v>27</v>
      </c>
      <c r="B60" s="219" t="s">
        <v>73</v>
      </c>
      <c r="C60" s="220"/>
      <c r="D60" s="220"/>
      <c r="E60" s="220"/>
      <c r="F60" s="221"/>
    </row>
    <row r="61" spans="1:11" ht="30" customHeight="1">
      <c r="A61" s="73" t="s">
        <v>26</v>
      </c>
      <c r="B61" s="222" t="s">
        <v>70</v>
      </c>
      <c r="C61" s="223"/>
      <c r="D61" s="223"/>
      <c r="E61" s="223"/>
      <c r="F61" s="224"/>
    </row>
    <row r="62" spans="1:11" ht="25.5" customHeight="1" thickBot="1">
      <c r="A62" s="74" t="s">
        <v>21</v>
      </c>
      <c r="B62" s="225"/>
      <c r="C62" s="226"/>
      <c r="D62" s="226"/>
      <c r="E62" s="226"/>
      <c r="F62" s="227"/>
    </row>
    <row r="63" spans="1:11" ht="33.75" customHeight="1">
      <c r="A63" s="70" t="s">
        <v>14</v>
      </c>
      <c r="B63" s="228" t="str">
        <f>계약현황공개!C45</f>
        <v xml:space="preserve">[제12회 통고구마 축제]현장중계 </v>
      </c>
      <c r="C63" s="229"/>
      <c r="D63" s="229"/>
      <c r="E63" s="229"/>
      <c r="F63" s="230"/>
    </row>
    <row r="64" spans="1:11" ht="25.5" customHeight="1">
      <c r="A64" s="231" t="s">
        <v>22</v>
      </c>
      <c r="B64" s="234" t="s">
        <v>15</v>
      </c>
      <c r="C64" s="234" t="s">
        <v>56</v>
      </c>
      <c r="D64" s="71" t="s">
        <v>23</v>
      </c>
      <c r="E64" s="71" t="s">
        <v>16</v>
      </c>
      <c r="F64" s="72" t="s">
        <v>74</v>
      </c>
    </row>
    <row r="65" spans="1:11" ht="25.5" customHeight="1">
      <c r="A65" s="232"/>
      <c r="B65" s="235"/>
      <c r="C65" s="235"/>
      <c r="D65" s="71" t="s">
        <v>24</v>
      </c>
      <c r="E65" s="71" t="s">
        <v>17</v>
      </c>
      <c r="F65" s="72" t="s">
        <v>25</v>
      </c>
    </row>
    <row r="66" spans="1:11" ht="25.5" customHeight="1">
      <c r="A66" s="232"/>
      <c r="B66" s="236" t="str">
        <f>계약현황공개!C48</f>
        <v>2024.11.19.</v>
      </c>
      <c r="C66" s="238" t="str">
        <f>계약현황공개!E48</f>
        <v>2024.11.25. ~ 2024.11.25.</v>
      </c>
      <c r="D66" s="240">
        <f>계약현황공개!C46</f>
        <v>2100000</v>
      </c>
      <c r="E66" s="240">
        <f>계약현황공개!E46</f>
        <v>1930000</v>
      </c>
      <c r="F66" s="242">
        <f>E66/D66</f>
        <v>0.919047619047619</v>
      </c>
    </row>
    <row r="67" spans="1:11" ht="25.5" customHeight="1">
      <c r="A67" s="233"/>
      <c r="B67" s="237"/>
      <c r="C67" s="239"/>
      <c r="D67" s="241"/>
      <c r="E67" s="241"/>
      <c r="F67" s="243"/>
      <c r="K67" t="s">
        <v>99</v>
      </c>
    </row>
    <row r="68" spans="1:11" ht="25.5" customHeight="1">
      <c r="A68" s="211" t="s">
        <v>18</v>
      </c>
      <c r="B68" s="85" t="s">
        <v>19</v>
      </c>
      <c r="C68" s="85" t="s">
        <v>28</v>
      </c>
      <c r="D68" s="213" t="s">
        <v>20</v>
      </c>
      <c r="E68" s="214"/>
      <c r="F68" s="215"/>
    </row>
    <row r="69" spans="1:11" ht="30" customHeight="1">
      <c r="A69" s="212"/>
      <c r="B69" s="86" t="str">
        <f>계약현황공개!E50</f>
        <v>커넥티움</v>
      </c>
      <c r="C69" s="87" t="s">
        <v>361</v>
      </c>
      <c r="D69" s="216" t="str">
        <f>계약현황공개!E51</f>
        <v>경기도 화성시 동탄영천로</v>
      </c>
      <c r="E69" s="217"/>
      <c r="F69" s="218"/>
    </row>
    <row r="70" spans="1:11" ht="30" customHeight="1">
      <c r="A70" s="73" t="s">
        <v>27</v>
      </c>
      <c r="B70" s="219" t="s">
        <v>73</v>
      </c>
      <c r="C70" s="220"/>
      <c r="D70" s="220"/>
      <c r="E70" s="220"/>
      <c r="F70" s="221"/>
    </row>
    <row r="71" spans="1:11" ht="30" customHeight="1">
      <c r="A71" s="73" t="s">
        <v>26</v>
      </c>
      <c r="B71" s="222" t="s">
        <v>70</v>
      </c>
      <c r="C71" s="223"/>
      <c r="D71" s="223"/>
      <c r="E71" s="223"/>
      <c r="F71" s="224"/>
    </row>
    <row r="72" spans="1:11" ht="25.5" customHeight="1" thickBot="1">
      <c r="A72" s="74" t="s">
        <v>21</v>
      </c>
      <c r="B72" s="225"/>
      <c r="C72" s="226"/>
      <c r="D72" s="226"/>
      <c r="E72" s="226"/>
      <c r="F72" s="227"/>
    </row>
    <row r="73" spans="1:11" ht="33.75" customHeight="1">
      <c r="A73" s="70" t="s">
        <v>14</v>
      </c>
      <c r="B73" s="228" t="str">
        <f>계약현황공개!C52</f>
        <v>방과후아카데미 책걸상 구입</v>
      </c>
      <c r="C73" s="229"/>
      <c r="D73" s="229"/>
      <c r="E73" s="229"/>
      <c r="F73" s="230"/>
    </row>
    <row r="74" spans="1:11" ht="25.5" customHeight="1">
      <c r="A74" s="231" t="s">
        <v>22</v>
      </c>
      <c r="B74" s="234" t="s">
        <v>15</v>
      </c>
      <c r="C74" s="234" t="s">
        <v>56</v>
      </c>
      <c r="D74" s="71" t="s">
        <v>23</v>
      </c>
      <c r="E74" s="71" t="s">
        <v>16</v>
      </c>
      <c r="F74" s="72" t="s">
        <v>74</v>
      </c>
    </row>
    <row r="75" spans="1:11" ht="25.5" customHeight="1">
      <c r="A75" s="232"/>
      <c r="B75" s="235"/>
      <c r="C75" s="235"/>
      <c r="D75" s="71" t="s">
        <v>24</v>
      </c>
      <c r="E75" s="71" t="s">
        <v>17</v>
      </c>
      <c r="F75" s="72" t="s">
        <v>25</v>
      </c>
    </row>
    <row r="76" spans="1:11" ht="25.5" customHeight="1">
      <c r="A76" s="232"/>
      <c r="B76" s="236" t="str">
        <f>계약현황공개!C55</f>
        <v>2024.11.19.</v>
      </c>
      <c r="C76" s="238" t="str">
        <f>계약현황공개!E55</f>
        <v>2024.11.19.~2024.11.29.</v>
      </c>
      <c r="D76" s="240">
        <f>계약현황공개!C53</f>
        <v>3500000</v>
      </c>
      <c r="E76" s="240">
        <f>계약현황공개!E53</f>
        <v>3432000</v>
      </c>
      <c r="F76" s="242">
        <f>E76/D76</f>
        <v>0.98057142857142854</v>
      </c>
    </row>
    <row r="77" spans="1:11" ht="25.5" customHeight="1">
      <c r="A77" s="233"/>
      <c r="B77" s="237"/>
      <c r="C77" s="239"/>
      <c r="D77" s="241"/>
      <c r="E77" s="241"/>
      <c r="F77" s="243"/>
      <c r="K77" t="s">
        <v>99</v>
      </c>
    </row>
    <row r="78" spans="1:11" ht="25.5" customHeight="1">
      <c r="A78" s="211" t="s">
        <v>18</v>
      </c>
      <c r="B78" s="85" t="s">
        <v>19</v>
      </c>
      <c r="C78" s="85" t="s">
        <v>28</v>
      </c>
      <c r="D78" s="213" t="s">
        <v>20</v>
      </c>
      <c r="E78" s="214"/>
      <c r="F78" s="215"/>
    </row>
    <row r="79" spans="1:11" ht="30" customHeight="1">
      <c r="A79" s="212"/>
      <c r="B79" s="86" t="str">
        <f>계약현황공개!E57</f>
        <v>주식회사 위드</v>
      </c>
      <c r="C79" s="87" t="s">
        <v>355</v>
      </c>
      <c r="D79" s="216" t="str">
        <f>계약현황공개!E58</f>
        <v>경기도 성남시 분당구</v>
      </c>
      <c r="E79" s="217"/>
      <c r="F79" s="218"/>
    </row>
    <row r="80" spans="1:11" ht="30" customHeight="1">
      <c r="A80" s="73" t="s">
        <v>27</v>
      </c>
      <c r="B80" s="219" t="s">
        <v>73</v>
      </c>
      <c r="C80" s="220"/>
      <c r="D80" s="220"/>
      <c r="E80" s="220"/>
      <c r="F80" s="221"/>
    </row>
    <row r="81" spans="1:11" ht="30" customHeight="1">
      <c r="A81" s="73" t="s">
        <v>26</v>
      </c>
      <c r="B81" s="222" t="s">
        <v>70</v>
      </c>
      <c r="C81" s="223"/>
      <c r="D81" s="223"/>
      <c r="E81" s="223"/>
      <c r="F81" s="224"/>
    </row>
    <row r="82" spans="1:11" ht="25.5" customHeight="1" thickBot="1">
      <c r="A82" s="74" t="s">
        <v>21</v>
      </c>
      <c r="B82" s="225"/>
      <c r="C82" s="226"/>
      <c r="D82" s="226"/>
      <c r="E82" s="226"/>
      <c r="F82" s="227"/>
    </row>
    <row r="83" spans="1:11" ht="33.75" customHeight="1">
      <c r="A83" s="70" t="s">
        <v>14</v>
      </c>
      <c r="B83" s="228" t="str">
        <f>계약현황공개!C59</f>
        <v xml:space="preserve">[제12회 통고구마 축제]전문공연 </v>
      </c>
      <c r="C83" s="229"/>
      <c r="D83" s="229"/>
      <c r="E83" s="229"/>
      <c r="F83" s="230"/>
    </row>
    <row r="84" spans="1:11" ht="25.5" customHeight="1">
      <c r="A84" s="231" t="s">
        <v>22</v>
      </c>
      <c r="B84" s="234" t="s">
        <v>15</v>
      </c>
      <c r="C84" s="234" t="s">
        <v>56</v>
      </c>
      <c r="D84" s="71" t="s">
        <v>23</v>
      </c>
      <c r="E84" s="71" t="s">
        <v>16</v>
      </c>
      <c r="F84" s="72" t="s">
        <v>74</v>
      </c>
    </row>
    <row r="85" spans="1:11" ht="25.5" customHeight="1">
      <c r="A85" s="232"/>
      <c r="B85" s="235"/>
      <c r="C85" s="235"/>
      <c r="D85" s="71" t="s">
        <v>24</v>
      </c>
      <c r="E85" s="71" t="s">
        <v>17</v>
      </c>
      <c r="F85" s="72" t="s">
        <v>25</v>
      </c>
    </row>
    <row r="86" spans="1:11" ht="25.5" customHeight="1">
      <c r="A86" s="232"/>
      <c r="B86" s="236" t="str">
        <f>계약현황공개!C62</f>
        <v>2024.11.21.</v>
      </c>
      <c r="C86" s="238" t="str">
        <f>계약현황공개!E62</f>
        <v>2024.11.25.~2024.11.25.</v>
      </c>
      <c r="D86" s="240">
        <f>계약현황공개!C60</f>
        <v>4300000</v>
      </c>
      <c r="E86" s="240">
        <f>계약현황공개!E60</f>
        <v>4000000</v>
      </c>
      <c r="F86" s="242">
        <f>E86/D86</f>
        <v>0.93023255813953487</v>
      </c>
    </row>
    <row r="87" spans="1:11" ht="25.5" customHeight="1">
      <c r="A87" s="233"/>
      <c r="B87" s="237"/>
      <c r="C87" s="239"/>
      <c r="D87" s="241"/>
      <c r="E87" s="241"/>
      <c r="F87" s="243"/>
      <c r="K87" t="s">
        <v>99</v>
      </c>
    </row>
    <row r="88" spans="1:11" ht="25.5" customHeight="1">
      <c r="A88" s="211" t="s">
        <v>18</v>
      </c>
      <c r="B88" s="85" t="s">
        <v>19</v>
      </c>
      <c r="C88" s="85" t="s">
        <v>28</v>
      </c>
      <c r="D88" s="213" t="s">
        <v>20</v>
      </c>
      <c r="E88" s="214"/>
      <c r="F88" s="215"/>
    </row>
    <row r="89" spans="1:11" ht="30" customHeight="1">
      <c r="A89" s="212"/>
      <c r="B89" s="86" t="str">
        <f>계약현황공개!E64</f>
        <v>엘제이댄스스쿨</v>
      </c>
      <c r="C89" s="87" t="s">
        <v>356</v>
      </c>
      <c r="D89" s="216" t="str">
        <f>계약현황공개!E65</f>
        <v>경기도 성남시 분당구</v>
      </c>
      <c r="E89" s="217"/>
      <c r="F89" s="218"/>
    </row>
    <row r="90" spans="1:11" ht="30" customHeight="1">
      <c r="A90" s="73" t="s">
        <v>27</v>
      </c>
      <c r="B90" s="219" t="s">
        <v>73</v>
      </c>
      <c r="C90" s="220"/>
      <c r="D90" s="220"/>
      <c r="E90" s="220"/>
      <c r="F90" s="221"/>
    </row>
    <row r="91" spans="1:11" ht="30" customHeight="1">
      <c r="A91" s="73" t="s">
        <v>26</v>
      </c>
      <c r="B91" s="222" t="s">
        <v>70</v>
      </c>
      <c r="C91" s="223"/>
      <c r="D91" s="223"/>
      <c r="E91" s="223"/>
      <c r="F91" s="224"/>
    </row>
    <row r="92" spans="1:11" ht="25.5" customHeight="1" thickBot="1">
      <c r="A92" s="74" t="s">
        <v>21</v>
      </c>
      <c r="B92" s="225"/>
      <c r="C92" s="226"/>
      <c r="D92" s="226"/>
      <c r="E92" s="226"/>
      <c r="F92" s="227"/>
    </row>
    <row r="93" spans="1:11" ht="33.75" customHeight="1">
      <c r="A93" s="70" t="s">
        <v>14</v>
      </c>
      <c r="B93" s="228" t="str">
        <f>계약현황공개!C66</f>
        <v>[제12회 통고구마 축제]수위칭장비 임차</v>
      </c>
      <c r="C93" s="229"/>
      <c r="D93" s="229"/>
      <c r="E93" s="229"/>
      <c r="F93" s="230"/>
    </row>
    <row r="94" spans="1:11" ht="25.5" customHeight="1">
      <c r="A94" s="231" t="s">
        <v>22</v>
      </c>
      <c r="B94" s="234" t="s">
        <v>15</v>
      </c>
      <c r="C94" s="234" t="s">
        <v>56</v>
      </c>
      <c r="D94" s="71" t="s">
        <v>23</v>
      </c>
      <c r="E94" s="71" t="s">
        <v>16</v>
      </c>
      <c r="F94" s="72" t="s">
        <v>74</v>
      </c>
    </row>
    <row r="95" spans="1:11" ht="25.5" customHeight="1">
      <c r="A95" s="232"/>
      <c r="B95" s="235"/>
      <c r="C95" s="235"/>
      <c r="D95" s="71" t="s">
        <v>24</v>
      </c>
      <c r="E95" s="71" t="s">
        <v>17</v>
      </c>
      <c r="F95" s="72" t="s">
        <v>25</v>
      </c>
    </row>
    <row r="96" spans="1:11" ht="25.5" customHeight="1">
      <c r="A96" s="232"/>
      <c r="B96" s="236" t="str">
        <f>계약현황공개!C69</f>
        <v>2024.10.24.</v>
      </c>
      <c r="C96" s="238" t="str">
        <f>계약현황공개!E69</f>
        <v>2024.11.25. ~ 2024.11.25.</v>
      </c>
      <c r="D96" s="240">
        <f>계약현황공개!C67</f>
        <v>750000</v>
      </c>
      <c r="E96" s="240">
        <f>계약현황공개!E67</f>
        <v>660000</v>
      </c>
      <c r="F96" s="242">
        <f>E96/D96</f>
        <v>0.88</v>
      </c>
    </row>
    <row r="97" spans="1:11" ht="25.5" customHeight="1">
      <c r="A97" s="233"/>
      <c r="B97" s="237"/>
      <c r="C97" s="239"/>
      <c r="D97" s="241"/>
      <c r="E97" s="241"/>
      <c r="F97" s="243"/>
      <c r="K97" t="s">
        <v>99</v>
      </c>
    </row>
    <row r="98" spans="1:11" ht="25.5" customHeight="1">
      <c r="A98" s="211" t="s">
        <v>18</v>
      </c>
      <c r="B98" s="85" t="s">
        <v>19</v>
      </c>
      <c r="C98" s="85" t="s">
        <v>28</v>
      </c>
      <c r="D98" s="213" t="s">
        <v>20</v>
      </c>
      <c r="E98" s="214"/>
      <c r="F98" s="215"/>
    </row>
    <row r="99" spans="1:11" ht="30" customHeight="1">
      <c r="A99" s="212"/>
      <c r="B99" s="86" t="str">
        <f>계약현황공개!E71</f>
        <v>넥스트링크</v>
      </c>
      <c r="C99" s="87" t="s">
        <v>357</v>
      </c>
      <c r="D99" s="216" t="str">
        <f>계약현황공개!E72</f>
        <v>경기도 성남시 분당구</v>
      </c>
      <c r="E99" s="217"/>
      <c r="F99" s="218"/>
    </row>
    <row r="100" spans="1:11" ht="30" customHeight="1">
      <c r="A100" s="73" t="s">
        <v>27</v>
      </c>
      <c r="B100" s="219" t="s">
        <v>73</v>
      </c>
      <c r="C100" s="220"/>
      <c r="D100" s="220"/>
      <c r="E100" s="220"/>
      <c r="F100" s="221"/>
    </row>
    <row r="101" spans="1:11" ht="30" customHeight="1">
      <c r="A101" s="73" t="s">
        <v>26</v>
      </c>
      <c r="B101" s="222" t="s">
        <v>70</v>
      </c>
      <c r="C101" s="223"/>
      <c r="D101" s="223"/>
      <c r="E101" s="223"/>
      <c r="F101" s="224"/>
    </row>
    <row r="102" spans="1:11" ht="25.5" customHeight="1" thickBot="1">
      <c r="A102" s="74" t="s">
        <v>21</v>
      </c>
      <c r="B102" s="225"/>
      <c r="C102" s="226"/>
      <c r="D102" s="226"/>
      <c r="E102" s="226"/>
      <c r="F102" s="227"/>
    </row>
    <row r="103" spans="1:11" ht="33.75" customHeight="1">
      <c r="A103" s="70" t="s">
        <v>14</v>
      </c>
      <c r="B103" s="228" t="str">
        <f>계약현황공개!C73</f>
        <v>집수정 배관 및 덮개판 교체공사</v>
      </c>
      <c r="C103" s="229"/>
      <c r="D103" s="229"/>
      <c r="E103" s="229"/>
      <c r="F103" s="230"/>
    </row>
    <row r="104" spans="1:11" ht="25.5" customHeight="1">
      <c r="A104" s="231" t="s">
        <v>22</v>
      </c>
      <c r="B104" s="234" t="s">
        <v>15</v>
      </c>
      <c r="C104" s="234" t="s">
        <v>56</v>
      </c>
      <c r="D104" s="71" t="s">
        <v>23</v>
      </c>
      <c r="E104" s="71" t="s">
        <v>16</v>
      </c>
      <c r="F104" s="72" t="s">
        <v>74</v>
      </c>
    </row>
    <row r="105" spans="1:11" ht="25.5" customHeight="1">
      <c r="A105" s="232"/>
      <c r="B105" s="235"/>
      <c r="C105" s="235"/>
      <c r="D105" s="71" t="s">
        <v>24</v>
      </c>
      <c r="E105" s="71" t="s">
        <v>17</v>
      </c>
      <c r="F105" s="72" t="s">
        <v>25</v>
      </c>
    </row>
    <row r="106" spans="1:11" ht="25.5" customHeight="1">
      <c r="A106" s="232"/>
      <c r="B106" s="236" t="str">
        <f>계약현황공개!C76</f>
        <v>2024.10.30.</v>
      </c>
      <c r="C106" s="238" t="str">
        <f>계약현황공개!E76</f>
        <v>2024.11.22. ~ 2024.12.10.</v>
      </c>
      <c r="D106" s="240">
        <f>계약현황공개!C74</f>
        <v>20510000</v>
      </c>
      <c r="E106" s="240">
        <f>계약현황공개!E74</f>
        <v>18660000</v>
      </c>
      <c r="F106" s="242">
        <f>E106/D106</f>
        <v>0.90980009751340807</v>
      </c>
    </row>
    <row r="107" spans="1:11" ht="25.5" customHeight="1">
      <c r="A107" s="233"/>
      <c r="B107" s="237"/>
      <c r="C107" s="239"/>
      <c r="D107" s="241"/>
      <c r="E107" s="241"/>
      <c r="F107" s="243"/>
      <c r="K107" t="s">
        <v>99</v>
      </c>
    </row>
    <row r="108" spans="1:11" ht="25.5" customHeight="1">
      <c r="A108" s="211" t="s">
        <v>18</v>
      </c>
      <c r="B108" s="85" t="s">
        <v>19</v>
      </c>
      <c r="C108" s="85" t="s">
        <v>28</v>
      </c>
      <c r="D108" s="213" t="s">
        <v>20</v>
      </c>
      <c r="E108" s="214"/>
      <c r="F108" s="215"/>
    </row>
    <row r="109" spans="1:11" ht="30" customHeight="1">
      <c r="A109" s="212"/>
      <c r="B109" s="86" t="str">
        <f>계약현황공개!E78</f>
        <v>서라벌산업개발㈜</v>
      </c>
      <c r="C109" s="87" t="s">
        <v>358</v>
      </c>
      <c r="D109" s="216" t="str">
        <f>계약현황공개!E79</f>
        <v>경기도 성남시 중원구</v>
      </c>
      <c r="E109" s="217"/>
      <c r="F109" s="218"/>
    </row>
    <row r="110" spans="1:11" ht="30" customHeight="1">
      <c r="A110" s="73" t="s">
        <v>27</v>
      </c>
      <c r="B110" s="219" t="s">
        <v>73</v>
      </c>
      <c r="C110" s="220"/>
      <c r="D110" s="220"/>
      <c r="E110" s="220"/>
      <c r="F110" s="221"/>
    </row>
    <row r="111" spans="1:11" ht="30" customHeight="1">
      <c r="A111" s="73" t="s">
        <v>26</v>
      </c>
      <c r="B111" s="222" t="s">
        <v>70</v>
      </c>
      <c r="C111" s="223"/>
      <c r="D111" s="223"/>
      <c r="E111" s="223"/>
      <c r="F111" s="224"/>
    </row>
    <row r="112" spans="1:11" ht="25.5" customHeight="1" thickBot="1">
      <c r="A112" s="74" t="s">
        <v>21</v>
      </c>
      <c r="B112" s="225"/>
      <c r="C112" s="226"/>
      <c r="D112" s="226"/>
      <c r="E112" s="226"/>
      <c r="F112" s="227"/>
    </row>
    <row r="113" spans="1:11" ht="33.75" customHeight="1">
      <c r="A113" s="70" t="s">
        <v>14</v>
      </c>
      <c r="B113" s="228" t="str">
        <f>계약현황공개!C80</f>
        <v>[제12회 통고구마 축제]무대(음향)감독 스탭</v>
      </c>
      <c r="C113" s="229"/>
      <c r="D113" s="229"/>
      <c r="E113" s="229"/>
      <c r="F113" s="230"/>
    </row>
    <row r="114" spans="1:11" ht="25.5" customHeight="1">
      <c r="A114" s="231" t="s">
        <v>22</v>
      </c>
      <c r="B114" s="234" t="s">
        <v>15</v>
      </c>
      <c r="C114" s="234" t="s">
        <v>56</v>
      </c>
      <c r="D114" s="71" t="s">
        <v>23</v>
      </c>
      <c r="E114" s="71" t="s">
        <v>16</v>
      </c>
      <c r="F114" s="72" t="s">
        <v>74</v>
      </c>
    </row>
    <row r="115" spans="1:11" ht="25.5" customHeight="1">
      <c r="A115" s="232"/>
      <c r="B115" s="235"/>
      <c r="C115" s="235"/>
      <c r="D115" s="71" t="s">
        <v>24</v>
      </c>
      <c r="E115" s="71" t="s">
        <v>17</v>
      </c>
      <c r="F115" s="72" t="s">
        <v>25</v>
      </c>
    </row>
    <row r="116" spans="1:11" ht="25.5" customHeight="1">
      <c r="A116" s="232"/>
      <c r="B116" s="236" t="str">
        <f>계약현황공개!C83</f>
        <v>2024.11.22.</v>
      </c>
      <c r="C116" s="238" t="str">
        <f>계약현황공개!E83</f>
        <v>2024.11.24. ~ 2024.11.25.</v>
      </c>
      <c r="D116" s="240">
        <f>계약현황공개!C81</f>
        <v>4708000</v>
      </c>
      <c r="E116" s="240">
        <f>계약현황공개!E81</f>
        <v>4400000</v>
      </c>
      <c r="F116" s="242">
        <f>E116/D116</f>
        <v>0.93457943925233644</v>
      </c>
    </row>
    <row r="117" spans="1:11" ht="25.5" customHeight="1">
      <c r="A117" s="233"/>
      <c r="B117" s="237"/>
      <c r="C117" s="239"/>
      <c r="D117" s="241"/>
      <c r="E117" s="241"/>
      <c r="F117" s="243"/>
      <c r="K117" t="s">
        <v>99</v>
      </c>
    </row>
    <row r="118" spans="1:11" ht="25.5" customHeight="1">
      <c r="A118" s="211" t="s">
        <v>18</v>
      </c>
      <c r="B118" s="85" t="s">
        <v>19</v>
      </c>
      <c r="C118" s="85" t="s">
        <v>28</v>
      </c>
      <c r="D118" s="213" t="s">
        <v>20</v>
      </c>
      <c r="E118" s="214"/>
      <c r="F118" s="215"/>
    </row>
    <row r="119" spans="1:11" ht="30" customHeight="1">
      <c r="A119" s="212"/>
      <c r="B119" s="86" t="str">
        <f>계약현황공개!E85</f>
        <v>디렉터스</v>
      </c>
      <c r="C119" s="87" t="s">
        <v>359</v>
      </c>
      <c r="D119" s="216" t="str">
        <f>계약현황공개!E86</f>
        <v>서울특별시 서대문구 홍제내길</v>
      </c>
      <c r="E119" s="217"/>
      <c r="F119" s="218"/>
    </row>
    <row r="120" spans="1:11" ht="30" customHeight="1">
      <c r="A120" s="73" t="s">
        <v>27</v>
      </c>
      <c r="B120" s="219" t="s">
        <v>73</v>
      </c>
      <c r="C120" s="220"/>
      <c r="D120" s="220"/>
      <c r="E120" s="220"/>
      <c r="F120" s="221"/>
    </row>
    <row r="121" spans="1:11" ht="30" customHeight="1">
      <c r="A121" s="73" t="s">
        <v>26</v>
      </c>
      <c r="B121" s="222" t="s">
        <v>70</v>
      </c>
      <c r="C121" s="223"/>
      <c r="D121" s="223"/>
      <c r="E121" s="223"/>
      <c r="F121" s="224"/>
    </row>
    <row r="122" spans="1:11" ht="25.5" customHeight="1" thickBot="1">
      <c r="A122" s="74" t="s">
        <v>21</v>
      </c>
      <c r="B122" s="225"/>
      <c r="C122" s="226"/>
      <c r="D122" s="226"/>
      <c r="E122" s="226"/>
      <c r="F122" s="227"/>
    </row>
    <row r="123" spans="1:11" ht="33.75" customHeight="1">
      <c r="A123" s="70" t="s">
        <v>14</v>
      </c>
      <c r="B123" s="228" t="str">
        <f>계약현황공개!C87</f>
        <v>수련관 로비 포토존 조성공사</v>
      </c>
      <c r="C123" s="229"/>
      <c r="D123" s="229"/>
      <c r="E123" s="229"/>
      <c r="F123" s="230"/>
    </row>
    <row r="124" spans="1:11" ht="25.5" customHeight="1">
      <c r="A124" s="231" t="s">
        <v>22</v>
      </c>
      <c r="B124" s="234" t="s">
        <v>15</v>
      </c>
      <c r="C124" s="234" t="s">
        <v>56</v>
      </c>
      <c r="D124" s="71" t="s">
        <v>23</v>
      </c>
      <c r="E124" s="71" t="s">
        <v>16</v>
      </c>
      <c r="F124" s="72" t="s">
        <v>74</v>
      </c>
    </row>
    <row r="125" spans="1:11" ht="25.5" customHeight="1">
      <c r="A125" s="232"/>
      <c r="B125" s="235"/>
      <c r="C125" s="235"/>
      <c r="D125" s="71" t="s">
        <v>24</v>
      </c>
      <c r="E125" s="71" t="s">
        <v>17</v>
      </c>
      <c r="F125" s="72" t="s">
        <v>25</v>
      </c>
    </row>
    <row r="126" spans="1:11" ht="25.5" customHeight="1">
      <c r="A126" s="232"/>
      <c r="B126" s="236" t="str">
        <f>계약현황공개!C90</f>
        <v>2024.11.25.</v>
      </c>
      <c r="C126" s="238" t="str">
        <f>계약현황공개!E90</f>
        <v>2024.11.25. ~ 2024.11.29.</v>
      </c>
      <c r="D126" s="240">
        <f>계약현황공개!C88</f>
        <v>19840000</v>
      </c>
      <c r="E126" s="240">
        <f>계약현황공개!E88</f>
        <v>18450000</v>
      </c>
      <c r="F126" s="242">
        <f>E126/D126</f>
        <v>0.92993951612903225</v>
      </c>
    </row>
    <row r="127" spans="1:11" ht="25.5" customHeight="1">
      <c r="A127" s="233"/>
      <c r="B127" s="237"/>
      <c r="C127" s="239"/>
      <c r="D127" s="241"/>
      <c r="E127" s="241"/>
      <c r="F127" s="243"/>
      <c r="K127" t="s">
        <v>99</v>
      </c>
    </row>
    <row r="128" spans="1:11" ht="25.5" customHeight="1">
      <c r="A128" s="211" t="s">
        <v>18</v>
      </c>
      <c r="B128" s="85" t="s">
        <v>19</v>
      </c>
      <c r="C128" s="85" t="s">
        <v>28</v>
      </c>
      <c r="D128" s="213" t="s">
        <v>20</v>
      </c>
      <c r="E128" s="214"/>
      <c r="F128" s="215"/>
    </row>
    <row r="129" spans="1:11" ht="30" customHeight="1">
      <c r="A129" s="212"/>
      <c r="B129" s="86" t="str">
        <f>계약현황공개!E92</f>
        <v>㈜주원공영</v>
      </c>
      <c r="C129" s="87" t="s">
        <v>197</v>
      </c>
      <c r="D129" s="216" t="str">
        <f>계약현황공개!E93</f>
        <v xml:space="preserve">경기도 성남시 중원구 </v>
      </c>
      <c r="E129" s="217"/>
      <c r="F129" s="218"/>
    </row>
    <row r="130" spans="1:11" ht="30" customHeight="1">
      <c r="A130" s="73" t="s">
        <v>27</v>
      </c>
      <c r="B130" s="219" t="s">
        <v>73</v>
      </c>
      <c r="C130" s="220"/>
      <c r="D130" s="220"/>
      <c r="E130" s="220"/>
      <c r="F130" s="221"/>
    </row>
    <row r="131" spans="1:11" ht="30" customHeight="1">
      <c r="A131" s="73" t="s">
        <v>26</v>
      </c>
      <c r="B131" s="222" t="s">
        <v>70</v>
      </c>
      <c r="C131" s="223"/>
      <c r="D131" s="223"/>
      <c r="E131" s="223"/>
      <c r="F131" s="224"/>
    </row>
    <row r="132" spans="1:11" ht="25.5" customHeight="1" thickBot="1">
      <c r="A132" s="74" t="s">
        <v>21</v>
      </c>
      <c r="B132" s="225"/>
      <c r="C132" s="226"/>
      <c r="D132" s="226"/>
      <c r="E132" s="226"/>
      <c r="F132" s="227"/>
    </row>
    <row r="133" spans="1:11" ht="33.75" customHeight="1">
      <c r="A133" s="70" t="s">
        <v>14</v>
      </c>
      <c r="B133" s="228" t="str">
        <f>계약현황공개!C94</f>
        <v>2025. 상반기(1월~6월) 프로그램 안내지 제작</v>
      </c>
      <c r="C133" s="229"/>
      <c r="D133" s="229"/>
      <c r="E133" s="229"/>
      <c r="F133" s="230"/>
    </row>
    <row r="134" spans="1:11" ht="25.5" customHeight="1">
      <c r="A134" s="231" t="s">
        <v>22</v>
      </c>
      <c r="B134" s="234" t="s">
        <v>15</v>
      </c>
      <c r="C134" s="234" t="s">
        <v>56</v>
      </c>
      <c r="D134" s="71" t="s">
        <v>23</v>
      </c>
      <c r="E134" s="71" t="s">
        <v>16</v>
      </c>
      <c r="F134" s="72" t="s">
        <v>74</v>
      </c>
    </row>
    <row r="135" spans="1:11" ht="25.5" customHeight="1">
      <c r="A135" s="232"/>
      <c r="B135" s="235"/>
      <c r="C135" s="235"/>
      <c r="D135" s="71" t="s">
        <v>24</v>
      </c>
      <c r="E135" s="71" t="s">
        <v>17</v>
      </c>
      <c r="F135" s="72" t="s">
        <v>25</v>
      </c>
    </row>
    <row r="136" spans="1:11" ht="25.5" customHeight="1">
      <c r="A136" s="232"/>
      <c r="B136" s="236" t="str">
        <f>계약현황공개!C97</f>
        <v>2024.11.26.</v>
      </c>
      <c r="C136" s="238" t="str">
        <f>계약현황공개!E97</f>
        <v>2024.11.26. ~20024.12.16.</v>
      </c>
      <c r="D136" s="240">
        <f>계약현황공개!C95</f>
        <v>1808000</v>
      </c>
      <c r="E136" s="240">
        <f>계약현황공개!E95</f>
        <v>1626900</v>
      </c>
      <c r="F136" s="242">
        <f>E136/D136</f>
        <v>0.89983407079646016</v>
      </c>
    </row>
    <row r="137" spans="1:11" ht="25.5" customHeight="1">
      <c r="A137" s="233"/>
      <c r="B137" s="237"/>
      <c r="C137" s="239"/>
      <c r="D137" s="241"/>
      <c r="E137" s="241"/>
      <c r="F137" s="243"/>
      <c r="K137" t="s">
        <v>99</v>
      </c>
    </row>
    <row r="138" spans="1:11" ht="25.5" customHeight="1">
      <c r="A138" s="211" t="s">
        <v>18</v>
      </c>
      <c r="B138" s="85" t="s">
        <v>19</v>
      </c>
      <c r="C138" s="85" t="s">
        <v>28</v>
      </c>
      <c r="D138" s="213" t="s">
        <v>20</v>
      </c>
      <c r="E138" s="214"/>
      <c r="F138" s="215"/>
    </row>
    <row r="139" spans="1:11" ht="30" customHeight="1">
      <c r="A139" s="212"/>
      <c r="B139" s="86" t="str">
        <f>계약현황공개!E99</f>
        <v>온디자인주식회사</v>
      </c>
      <c r="C139" s="87" t="s">
        <v>360</v>
      </c>
      <c r="D139" s="216" t="str">
        <f>계약현황공개!E100</f>
        <v>경기도 성남시 분당구</v>
      </c>
      <c r="E139" s="217"/>
      <c r="F139" s="218"/>
    </row>
    <row r="140" spans="1:11" ht="30" customHeight="1">
      <c r="A140" s="73" t="s">
        <v>27</v>
      </c>
      <c r="B140" s="219" t="s">
        <v>73</v>
      </c>
      <c r="C140" s="220"/>
      <c r="D140" s="220"/>
      <c r="E140" s="220"/>
      <c r="F140" s="221"/>
    </row>
    <row r="141" spans="1:11" ht="30" customHeight="1">
      <c r="A141" s="73" t="s">
        <v>26</v>
      </c>
      <c r="B141" s="222" t="s">
        <v>70</v>
      </c>
      <c r="C141" s="223"/>
      <c r="D141" s="223"/>
      <c r="E141" s="223"/>
      <c r="F141" s="224"/>
    </row>
    <row r="142" spans="1:11" ht="25.5" customHeight="1" thickBot="1">
      <c r="A142" s="74" t="s">
        <v>21</v>
      </c>
      <c r="B142" s="225"/>
      <c r="C142" s="226"/>
      <c r="D142" s="226"/>
      <c r="E142" s="226"/>
      <c r="F142" s="227"/>
    </row>
    <row r="143" spans="1:11" ht="33.75" customHeight="1">
      <c r="A143" s="70" t="s">
        <v>14</v>
      </c>
      <c r="B143" s="228" t="str">
        <f>계약현황공개!C101</f>
        <v>4차산업 진로체험관 개관식 행사 대행</v>
      </c>
      <c r="C143" s="229"/>
      <c r="D143" s="229"/>
      <c r="E143" s="229"/>
      <c r="F143" s="230"/>
    </row>
    <row r="144" spans="1:11" ht="25.5" customHeight="1">
      <c r="A144" s="231" t="s">
        <v>22</v>
      </c>
      <c r="B144" s="234" t="s">
        <v>15</v>
      </c>
      <c r="C144" s="234" t="s">
        <v>56</v>
      </c>
      <c r="D144" s="71" t="s">
        <v>23</v>
      </c>
      <c r="E144" s="71" t="s">
        <v>16</v>
      </c>
      <c r="F144" s="72" t="s">
        <v>74</v>
      </c>
    </row>
    <row r="145" spans="1:11" ht="25.5" customHeight="1">
      <c r="A145" s="232"/>
      <c r="B145" s="235"/>
      <c r="C145" s="235"/>
      <c r="D145" s="71" t="s">
        <v>24</v>
      </c>
      <c r="E145" s="71" t="s">
        <v>17</v>
      </c>
      <c r="F145" s="72" t="s">
        <v>25</v>
      </c>
    </row>
    <row r="146" spans="1:11" ht="25.5" customHeight="1">
      <c r="A146" s="232"/>
      <c r="B146" s="236" t="str">
        <f>계약현황공개!C104</f>
        <v>2024.11.27.</v>
      </c>
      <c r="C146" s="238" t="str">
        <f>계약현황공개!E104</f>
        <v>2024.11.28. ~  2024.12.07.</v>
      </c>
      <c r="D146" s="240">
        <f>계약현황공개!C102</f>
        <v>12500000</v>
      </c>
      <c r="E146" s="240">
        <f>계약현황공개!E102</f>
        <v>11625000</v>
      </c>
      <c r="F146" s="242">
        <f>E146/D146</f>
        <v>0.93</v>
      </c>
    </row>
    <row r="147" spans="1:11" ht="25.5" customHeight="1">
      <c r="A147" s="233"/>
      <c r="B147" s="237"/>
      <c r="C147" s="239"/>
      <c r="D147" s="241"/>
      <c r="E147" s="241"/>
      <c r="F147" s="243"/>
      <c r="K147" t="s">
        <v>99</v>
      </c>
    </row>
    <row r="148" spans="1:11" ht="25.5" customHeight="1">
      <c r="A148" s="211" t="s">
        <v>18</v>
      </c>
      <c r="B148" s="85" t="s">
        <v>19</v>
      </c>
      <c r="C148" s="85" t="s">
        <v>28</v>
      </c>
      <c r="D148" s="213" t="s">
        <v>20</v>
      </c>
      <c r="E148" s="214"/>
      <c r="F148" s="215"/>
    </row>
    <row r="149" spans="1:11" ht="30" customHeight="1">
      <c r="A149" s="212"/>
      <c r="B149" s="86" t="str">
        <f>계약현황공개!E106</f>
        <v>커넥티움</v>
      </c>
      <c r="C149" s="87" t="s">
        <v>361</v>
      </c>
      <c r="D149" s="216" t="str">
        <f>계약현황공개!E107</f>
        <v>경기도 화성시 동탄영천로</v>
      </c>
      <c r="E149" s="217"/>
      <c r="F149" s="218"/>
    </row>
    <row r="150" spans="1:11" ht="30" customHeight="1">
      <c r="A150" s="73" t="s">
        <v>27</v>
      </c>
      <c r="B150" s="219" t="s">
        <v>73</v>
      </c>
      <c r="C150" s="220"/>
      <c r="D150" s="220"/>
      <c r="E150" s="220"/>
      <c r="F150" s="221"/>
    </row>
    <row r="151" spans="1:11" ht="30" customHeight="1">
      <c r="A151" s="73" t="s">
        <v>26</v>
      </c>
      <c r="B151" s="222" t="s">
        <v>70</v>
      </c>
      <c r="C151" s="223"/>
      <c r="D151" s="223"/>
      <c r="E151" s="223"/>
      <c r="F151" s="224"/>
    </row>
    <row r="152" spans="1:11" ht="25.5" customHeight="1" thickBot="1">
      <c r="A152" s="74" t="s">
        <v>21</v>
      </c>
      <c r="B152" s="225"/>
      <c r="C152" s="226"/>
      <c r="D152" s="226"/>
      <c r="E152" s="226"/>
      <c r="F152" s="227"/>
    </row>
    <row r="153" spans="1:11" ht="33.75" customHeight="1">
      <c r="A153" s="70" t="s">
        <v>14</v>
      </c>
      <c r="B153" s="228" t="str">
        <f>계약현황공개!C108</f>
        <v xml:space="preserve">수련관 외부 시설물 보수공사 </v>
      </c>
      <c r="C153" s="229"/>
      <c r="D153" s="229"/>
      <c r="E153" s="229"/>
      <c r="F153" s="230"/>
    </row>
    <row r="154" spans="1:11" ht="25.5" customHeight="1">
      <c r="A154" s="231" t="s">
        <v>22</v>
      </c>
      <c r="B154" s="234" t="s">
        <v>15</v>
      </c>
      <c r="C154" s="234" t="s">
        <v>56</v>
      </c>
      <c r="D154" s="71" t="s">
        <v>23</v>
      </c>
      <c r="E154" s="71" t="s">
        <v>16</v>
      </c>
      <c r="F154" s="72" t="s">
        <v>74</v>
      </c>
    </row>
    <row r="155" spans="1:11" ht="25.5" customHeight="1">
      <c r="A155" s="232"/>
      <c r="B155" s="235"/>
      <c r="C155" s="235"/>
      <c r="D155" s="71" t="s">
        <v>24</v>
      </c>
      <c r="E155" s="71" t="s">
        <v>17</v>
      </c>
      <c r="F155" s="72" t="s">
        <v>25</v>
      </c>
    </row>
    <row r="156" spans="1:11" ht="25.5" customHeight="1">
      <c r="A156" s="232"/>
      <c r="B156" s="236" t="str">
        <f>계약현황공개!C111</f>
        <v>2024.11.28.</v>
      </c>
      <c r="C156" s="238" t="str">
        <f>계약현황공개!E111</f>
        <v>2024.11.29. ~ 2024.12.16.</v>
      </c>
      <c r="D156" s="240">
        <f>계약현황공개!C109</f>
        <v>18350000</v>
      </c>
      <c r="E156" s="240">
        <f>계약현황공개!E109</f>
        <v>17070000</v>
      </c>
      <c r="F156" s="242">
        <f>E156/D156</f>
        <v>0.9302452316076294</v>
      </c>
    </row>
    <row r="157" spans="1:11" ht="25.5" customHeight="1">
      <c r="A157" s="233"/>
      <c r="B157" s="237"/>
      <c r="C157" s="239"/>
      <c r="D157" s="241"/>
      <c r="E157" s="241"/>
      <c r="F157" s="243"/>
      <c r="K157" t="s">
        <v>99</v>
      </c>
    </row>
    <row r="158" spans="1:11" ht="25.5" customHeight="1">
      <c r="A158" s="211" t="s">
        <v>18</v>
      </c>
      <c r="B158" s="85" t="s">
        <v>19</v>
      </c>
      <c r="C158" s="85" t="s">
        <v>28</v>
      </c>
      <c r="D158" s="213" t="s">
        <v>20</v>
      </c>
      <c r="E158" s="214"/>
      <c r="F158" s="215"/>
    </row>
    <row r="159" spans="1:11" ht="30" customHeight="1">
      <c r="A159" s="212"/>
      <c r="B159" s="86" t="str">
        <f>계약현황공개!E113</f>
        <v>주식회사 집텍</v>
      </c>
      <c r="C159" s="87"/>
      <c r="D159" s="216" t="str">
        <f>계약현황공개!E114</f>
        <v xml:space="preserve">경기도 성남시 중원구 </v>
      </c>
      <c r="E159" s="217"/>
      <c r="F159" s="218"/>
    </row>
    <row r="160" spans="1:11" ht="30" customHeight="1">
      <c r="A160" s="73" t="s">
        <v>27</v>
      </c>
      <c r="B160" s="219" t="s">
        <v>73</v>
      </c>
      <c r="C160" s="220"/>
      <c r="D160" s="220"/>
      <c r="E160" s="220"/>
      <c r="F160" s="221"/>
    </row>
    <row r="161" spans="1:6" ht="30" customHeight="1">
      <c r="A161" s="73" t="s">
        <v>26</v>
      </c>
      <c r="B161" s="222" t="s">
        <v>70</v>
      </c>
      <c r="C161" s="223"/>
      <c r="D161" s="223"/>
      <c r="E161" s="223"/>
      <c r="F161" s="224"/>
    </row>
    <row r="162" spans="1:6" ht="25.5" customHeight="1" thickBot="1">
      <c r="A162" s="74" t="s">
        <v>21</v>
      </c>
      <c r="B162" s="225"/>
      <c r="C162" s="226"/>
      <c r="D162" s="226"/>
      <c r="E162" s="226"/>
      <c r="F162" s="227"/>
    </row>
  </sheetData>
  <mergeCells count="241">
    <mergeCell ref="B122:F122"/>
    <mergeCell ref="A118:A119"/>
    <mergeCell ref="D118:F118"/>
    <mergeCell ref="D119:F119"/>
    <mergeCell ref="B120:F120"/>
    <mergeCell ref="B121:F121"/>
    <mergeCell ref="B112:F112"/>
    <mergeCell ref="B113:F113"/>
    <mergeCell ref="A114:A117"/>
    <mergeCell ref="B114:B115"/>
    <mergeCell ref="C114:C115"/>
    <mergeCell ref="B116:B117"/>
    <mergeCell ref="C116:C117"/>
    <mergeCell ref="D116:D117"/>
    <mergeCell ref="E116:E117"/>
    <mergeCell ref="F116:F117"/>
    <mergeCell ref="A108:A109"/>
    <mergeCell ref="D108:F108"/>
    <mergeCell ref="D109:F109"/>
    <mergeCell ref="B110:F110"/>
    <mergeCell ref="B111:F111"/>
    <mergeCell ref="B102:F102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  <mergeCell ref="A98:A99"/>
    <mergeCell ref="D98:F98"/>
    <mergeCell ref="D99:F99"/>
    <mergeCell ref="B100:F100"/>
    <mergeCell ref="B101:F10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68:A69"/>
    <mergeCell ref="D68:F68"/>
    <mergeCell ref="D69:F69"/>
    <mergeCell ref="B70:F70"/>
    <mergeCell ref="B71:F71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B52:F5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48:A49"/>
    <mergeCell ref="D48:F48"/>
    <mergeCell ref="D49:F49"/>
    <mergeCell ref="B50:F50"/>
    <mergeCell ref="B51:F51"/>
    <mergeCell ref="D39:F39"/>
    <mergeCell ref="B40:F40"/>
    <mergeCell ref="B41:F4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1:F1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A8:A9"/>
    <mergeCell ref="D8:F8"/>
    <mergeCell ref="D9:F9"/>
    <mergeCell ref="B10:F10"/>
    <mergeCell ref="B11:F11"/>
    <mergeCell ref="B61:F61"/>
    <mergeCell ref="A18:A19"/>
    <mergeCell ref="B20:F20"/>
    <mergeCell ref="B21:F21"/>
    <mergeCell ref="B22:F22"/>
    <mergeCell ref="D18:F18"/>
    <mergeCell ref="D19:F19"/>
    <mergeCell ref="A28:A29"/>
    <mergeCell ref="D28:F28"/>
    <mergeCell ref="D29:F29"/>
    <mergeCell ref="B30:F30"/>
    <mergeCell ref="B31:F31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B42:F42"/>
    <mergeCell ref="A38:A39"/>
    <mergeCell ref="D38:F38"/>
    <mergeCell ref="B12:F12"/>
    <mergeCell ref="B123:F123"/>
    <mergeCell ref="A124:A127"/>
    <mergeCell ref="B124:B125"/>
    <mergeCell ref="C124:C125"/>
    <mergeCell ref="B126:B127"/>
    <mergeCell ref="C126:C127"/>
    <mergeCell ref="D126:D127"/>
    <mergeCell ref="E126:E127"/>
    <mergeCell ref="F126:F127"/>
    <mergeCell ref="B62:F6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58:A59"/>
    <mergeCell ref="D58:F58"/>
    <mergeCell ref="D59:F59"/>
    <mergeCell ref="B60:F60"/>
    <mergeCell ref="A128:A129"/>
    <mergeCell ref="D128:F128"/>
    <mergeCell ref="D129:F129"/>
    <mergeCell ref="B130:F130"/>
    <mergeCell ref="B131:F131"/>
    <mergeCell ref="B132:F132"/>
    <mergeCell ref="B133:F133"/>
    <mergeCell ref="A134:A137"/>
    <mergeCell ref="B134:B135"/>
    <mergeCell ref="C134:C135"/>
    <mergeCell ref="B136:B137"/>
    <mergeCell ref="C136:C137"/>
    <mergeCell ref="D136:D137"/>
    <mergeCell ref="E136:E137"/>
    <mergeCell ref="F136:F137"/>
    <mergeCell ref="A138:A139"/>
    <mergeCell ref="D138:F138"/>
    <mergeCell ref="D139:F139"/>
    <mergeCell ref="B140:F140"/>
    <mergeCell ref="B141:F141"/>
    <mergeCell ref="B142:F142"/>
    <mergeCell ref="B143:F143"/>
    <mergeCell ref="A144:A147"/>
    <mergeCell ref="B144:B145"/>
    <mergeCell ref="C144:C145"/>
    <mergeCell ref="B146:B147"/>
    <mergeCell ref="C146:C147"/>
    <mergeCell ref="D146:D147"/>
    <mergeCell ref="E146:E147"/>
    <mergeCell ref="F146:F147"/>
    <mergeCell ref="A158:A159"/>
    <mergeCell ref="D158:F158"/>
    <mergeCell ref="D159:F159"/>
    <mergeCell ref="B160:F160"/>
    <mergeCell ref="B161:F161"/>
    <mergeCell ref="B162:F162"/>
    <mergeCell ref="A148:A149"/>
    <mergeCell ref="D148:F148"/>
    <mergeCell ref="D149:F149"/>
    <mergeCell ref="B150:F150"/>
    <mergeCell ref="B151:F151"/>
    <mergeCell ref="B152:F152"/>
    <mergeCell ref="B153:F153"/>
    <mergeCell ref="A154:A157"/>
    <mergeCell ref="B154:B155"/>
    <mergeCell ref="C154:C155"/>
    <mergeCell ref="B156:B157"/>
    <mergeCell ref="C156:C157"/>
    <mergeCell ref="D156:D157"/>
    <mergeCell ref="E156:E157"/>
    <mergeCell ref="F156:F157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32242-0481-45D6-A19E-5273BE318A70}">
  <sheetPr>
    <pageSetUpPr fitToPage="1"/>
  </sheetPr>
  <dimension ref="A1:L14"/>
  <sheetViews>
    <sheetView showGridLines="0" zoomScaleNormal="100" workbookViewId="0">
      <pane ySplit="3" topLeftCell="A4" activePane="bottomLeft" state="frozen"/>
      <selection activeCell="A3" sqref="A3:A4"/>
      <selection pane="bottomLeft" activeCell="C19" sqref="C19"/>
    </sheetView>
  </sheetViews>
  <sheetFormatPr defaultRowHeight="24" customHeight="1"/>
  <cols>
    <col min="1" max="1" width="8.6640625" style="19" customWidth="1"/>
    <col min="2" max="2" width="8.77734375" style="19" customWidth="1"/>
    <col min="3" max="3" width="44.21875" style="19" customWidth="1"/>
    <col min="4" max="4" width="10.88671875" style="19" customWidth="1"/>
    <col min="5" max="5" width="12.44140625" style="19" customWidth="1"/>
    <col min="6" max="6" width="18.88671875" style="19" customWidth="1"/>
    <col min="7" max="7" width="11.21875" style="19" customWidth="1"/>
    <col min="8" max="9" width="12.44140625" style="19" customWidth="1"/>
    <col min="10" max="16384" width="8.88671875" style="19"/>
  </cols>
  <sheetData>
    <row r="1" spans="1:12" ht="36" customHeight="1">
      <c r="A1" s="11" t="s">
        <v>57</v>
      </c>
      <c r="B1" s="11"/>
      <c r="C1" s="11"/>
      <c r="D1" s="11"/>
      <c r="E1" s="11"/>
      <c r="F1" s="11"/>
      <c r="G1" s="11"/>
      <c r="H1" s="11"/>
      <c r="I1" s="11"/>
      <c r="J1" s="18"/>
      <c r="K1" s="18"/>
      <c r="L1" s="18"/>
    </row>
    <row r="2" spans="1:12" s="17" customFormat="1" ht="25.5" customHeight="1" thickBot="1">
      <c r="A2" s="13" t="s">
        <v>70</v>
      </c>
      <c r="B2" s="14"/>
      <c r="C2" s="14"/>
      <c r="D2" s="15"/>
      <c r="E2" s="15"/>
      <c r="F2" s="15"/>
      <c r="G2" s="15"/>
      <c r="H2" s="15"/>
      <c r="I2" s="16" t="s">
        <v>100</v>
      </c>
      <c r="J2" s="15"/>
      <c r="K2" s="15"/>
      <c r="L2" s="15"/>
    </row>
    <row r="3" spans="1:12" ht="35.25" customHeight="1" thickBot="1">
      <c r="A3" s="38" t="s">
        <v>30</v>
      </c>
      <c r="B3" s="39" t="s">
        <v>31</v>
      </c>
      <c r="C3" s="40" t="s">
        <v>96</v>
      </c>
      <c r="D3" s="40" t="s">
        <v>0</v>
      </c>
      <c r="E3" s="154" t="s">
        <v>102</v>
      </c>
      <c r="F3" s="40" t="s">
        <v>32</v>
      </c>
      <c r="G3" s="40" t="s">
        <v>33</v>
      </c>
      <c r="H3" s="40" t="s">
        <v>34</v>
      </c>
      <c r="I3" s="41" t="s">
        <v>1</v>
      </c>
    </row>
    <row r="4" spans="1:12" customFormat="1" ht="24" customHeight="1" thickTop="1">
      <c r="A4" s="152" t="s">
        <v>112</v>
      </c>
      <c r="B4" s="151" t="s">
        <v>205</v>
      </c>
      <c r="C4" s="162" t="s">
        <v>212</v>
      </c>
      <c r="D4" s="148" t="s">
        <v>166</v>
      </c>
      <c r="E4" s="163">
        <v>5796000</v>
      </c>
      <c r="F4" s="164" t="s">
        <v>70</v>
      </c>
      <c r="G4" s="164" t="s">
        <v>222</v>
      </c>
      <c r="H4" s="164" t="s">
        <v>226</v>
      </c>
      <c r="I4" s="153"/>
      <c r="J4" s="20"/>
      <c r="K4" s="20"/>
      <c r="L4" s="20"/>
    </row>
    <row r="5" spans="1:12" customFormat="1" ht="24" customHeight="1">
      <c r="A5" s="165" t="s">
        <v>112</v>
      </c>
      <c r="B5" s="149" t="s">
        <v>205</v>
      </c>
      <c r="C5" s="162" t="s">
        <v>214</v>
      </c>
      <c r="D5" s="148" t="s">
        <v>166</v>
      </c>
      <c r="E5" s="166">
        <v>9147600</v>
      </c>
      <c r="F5" s="164" t="s">
        <v>70</v>
      </c>
      <c r="G5" s="164" t="s">
        <v>222</v>
      </c>
      <c r="H5" s="164" t="s">
        <v>226</v>
      </c>
      <c r="I5" s="150"/>
      <c r="J5" s="20"/>
      <c r="K5" s="20"/>
      <c r="L5" s="20"/>
    </row>
    <row r="6" spans="1:12" customFormat="1" ht="24" customHeight="1">
      <c r="A6" s="165" t="s">
        <v>112</v>
      </c>
      <c r="B6" s="149" t="s">
        <v>205</v>
      </c>
      <c r="C6" s="162" t="s">
        <v>215</v>
      </c>
      <c r="D6" s="148" t="s">
        <v>166</v>
      </c>
      <c r="E6" s="163">
        <v>15724000</v>
      </c>
      <c r="F6" s="164" t="s">
        <v>70</v>
      </c>
      <c r="G6" s="164" t="s">
        <v>222</v>
      </c>
      <c r="H6" s="164" t="s">
        <v>226</v>
      </c>
      <c r="I6" s="150"/>
      <c r="J6" s="20"/>
      <c r="K6" s="20"/>
      <c r="L6" s="20"/>
    </row>
    <row r="7" spans="1:12" customFormat="1" ht="24" customHeight="1">
      <c r="A7" s="165" t="s">
        <v>112</v>
      </c>
      <c r="B7" s="149" t="s">
        <v>205</v>
      </c>
      <c r="C7" s="162" t="s">
        <v>220</v>
      </c>
      <c r="D7" s="148" t="s">
        <v>166</v>
      </c>
      <c r="E7" s="163">
        <v>6960000</v>
      </c>
      <c r="F7" s="164" t="s">
        <v>70</v>
      </c>
      <c r="G7" s="164" t="s">
        <v>223</v>
      </c>
      <c r="H7" s="164" t="s">
        <v>227</v>
      </c>
      <c r="I7" s="150"/>
      <c r="J7" s="20"/>
      <c r="K7" s="20"/>
      <c r="L7" s="20"/>
    </row>
    <row r="8" spans="1:12" customFormat="1" ht="24" customHeight="1">
      <c r="A8" s="165" t="s">
        <v>112</v>
      </c>
      <c r="B8" s="149" t="s">
        <v>205</v>
      </c>
      <c r="C8" s="162" t="s">
        <v>221</v>
      </c>
      <c r="D8" s="148" t="s">
        <v>166</v>
      </c>
      <c r="E8" s="163"/>
      <c r="F8" s="164" t="s">
        <v>70</v>
      </c>
      <c r="G8" s="164" t="s">
        <v>223</v>
      </c>
      <c r="H8" s="164" t="s">
        <v>227</v>
      </c>
      <c r="I8" s="150"/>
      <c r="J8" s="20"/>
      <c r="K8" s="20"/>
      <c r="L8" s="20"/>
    </row>
    <row r="9" spans="1:12" customFormat="1" ht="24" customHeight="1">
      <c r="A9" s="165" t="s">
        <v>112</v>
      </c>
      <c r="B9" s="149" t="s">
        <v>205</v>
      </c>
      <c r="C9" s="162" t="s">
        <v>219</v>
      </c>
      <c r="D9" s="148" t="s">
        <v>166</v>
      </c>
      <c r="E9" s="163">
        <v>1680000</v>
      </c>
      <c r="F9" s="164" t="s">
        <v>70</v>
      </c>
      <c r="G9" s="164" t="s">
        <v>224</v>
      </c>
      <c r="H9" s="164" t="s">
        <v>228</v>
      </c>
      <c r="I9" s="150"/>
      <c r="J9" s="20"/>
      <c r="K9" s="20"/>
      <c r="L9" s="20"/>
    </row>
    <row r="10" spans="1:12" customFormat="1" ht="24" customHeight="1">
      <c r="A10" s="165" t="s">
        <v>112</v>
      </c>
      <c r="B10" s="149" t="s">
        <v>205</v>
      </c>
      <c r="C10" s="162" t="s">
        <v>217</v>
      </c>
      <c r="D10" s="148" t="s">
        <v>166</v>
      </c>
      <c r="E10" s="163">
        <v>12600000</v>
      </c>
      <c r="F10" s="164" t="s">
        <v>70</v>
      </c>
      <c r="G10" s="164" t="s">
        <v>225</v>
      </c>
      <c r="H10" s="164" t="s">
        <v>210</v>
      </c>
      <c r="I10" s="150"/>
      <c r="J10" s="20"/>
      <c r="K10" s="20"/>
      <c r="L10" s="20"/>
    </row>
    <row r="11" spans="1:12" customFormat="1" ht="24" customHeight="1">
      <c r="A11" s="165" t="s">
        <v>112</v>
      </c>
      <c r="B11" s="149" t="s">
        <v>205</v>
      </c>
      <c r="C11" s="162" t="s">
        <v>211</v>
      </c>
      <c r="D11" s="148" t="s">
        <v>166</v>
      </c>
      <c r="E11" s="163">
        <v>7100000</v>
      </c>
      <c r="F11" s="164" t="s">
        <v>70</v>
      </c>
      <c r="G11" s="164" t="s">
        <v>225</v>
      </c>
      <c r="H11" s="164" t="s">
        <v>210</v>
      </c>
      <c r="I11" s="150"/>
      <c r="J11" s="20"/>
      <c r="K11" s="20"/>
      <c r="L11" s="20"/>
    </row>
    <row r="12" spans="1:12" customFormat="1" ht="24" customHeight="1">
      <c r="A12" s="165" t="s">
        <v>112</v>
      </c>
      <c r="B12" s="149" t="s">
        <v>205</v>
      </c>
      <c r="C12" s="162" t="s">
        <v>216</v>
      </c>
      <c r="D12" s="148" t="s">
        <v>166</v>
      </c>
      <c r="E12" s="163">
        <v>13440000</v>
      </c>
      <c r="F12" s="164" t="s">
        <v>70</v>
      </c>
      <c r="G12" s="164" t="s">
        <v>225</v>
      </c>
      <c r="H12" s="164" t="s">
        <v>210</v>
      </c>
      <c r="I12" s="150"/>
      <c r="J12" s="20"/>
      <c r="K12" s="20"/>
      <c r="L12" s="20"/>
    </row>
    <row r="13" spans="1:12" customFormat="1" ht="24" customHeight="1">
      <c r="A13" s="165" t="s">
        <v>112</v>
      </c>
      <c r="B13" s="149" t="s">
        <v>205</v>
      </c>
      <c r="C13" s="162" t="s">
        <v>213</v>
      </c>
      <c r="D13" s="148" t="s">
        <v>166</v>
      </c>
      <c r="E13" s="167">
        <v>6720000</v>
      </c>
      <c r="F13" s="164" t="s">
        <v>70</v>
      </c>
      <c r="G13" s="168" t="s">
        <v>225</v>
      </c>
      <c r="H13" s="164" t="s">
        <v>210</v>
      </c>
      <c r="I13" s="150"/>
      <c r="J13" s="20"/>
      <c r="K13" s="20"/>
      <c r="L13" s="20"/>
    </row>
    <row r="14" spans="1:12" customFormat="1" ht="24" customHeight="1" thickBot="1">
      <c r="A14" s="146" t="s">
        <v>112</v>
      </c>
      <c r="B14" s="147" t="s">
        <v>205</v>
      </c>
      <c r="C14" s="169" t="s">
        <v>218</v>
      </c>
      <c r="D14" s="170" t="s">
        <v>166</v>
      </c>
      <c r="E14" s="171">
        <v>5230000</v>
      </c>
      <c r="F14" s="172" t="s">
        <v>70</v>
      </c>
      <c r="G14" s="172" t="s">
        <v>225</v>
      </c>
      <c r="H14" s="143" t="s">
        <v>210</v>
      </c>
      <c r="I14" s="126"/>
      <c r="J14" s="20"/>
      <c r="K14" s="20"/>
      <c r="L14" s="20"/>
    </row>
  </sheetData>
  <phoneticPr fontId="5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C30C5-CEB5-4443-8AD4-51C28657D24A}">
  <sheetPr>
    <pageSetUpPr fitToPage="1"/>
  </sheetPr>
  <dimension ref="A1:M5"/>
  <sheetViews>
    <sheetView showGridLines="0" zoomScaleNormal="100" workbookViewId="0">
      <selection activeCell="C14" sqref="C14"/>
    </sheetView>
  </sheetViews>
  <sheetFormatPr defaultRowHeight="24" customHeight="1"/>
  <cols>
    <col min="1" max="1" width="8.6640625" style="19" customWidth="1"/>
    <col min="2" max="2" width="8.77734375" style="19" customWidth="1"/>
    <col min="3" max="3" width="46.6640625" style="19" bestFit="1" customWidth="1"/>
    <col min="4" max="4" width="10.88671875" style="19" customWidth="1"/>
    <col min="5" max="8" width="12.44140625" style="19" customWidth="1"/>
    <col min="9" max="10" width="11.33203125" style="19" customWidth="1"/>
    <col min="11" max="11" width="11.6640625" style="22" customWidth="1"/>
    <col min="12" max="12" width="11.33203125" style="19" bestFit="1" customWidth="1"/>
    <col min="13" max="16384" width="8.88671875" style="19"/>
  </cols>
  <sheetData>
    <row r="1" spans="1:13" ht="36" customHeight="1">
      <c r="A1" s="11" t="s">
        <v>60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21"/>
    </row>
    <row r="2" spans="1:13" s="17" customFormat="1" ht="25.5" customHeight="1" thickBot="1">
      <c r="A2" s="13" t="s">
        <v>70</v>
      </c>
      <c r="B2" s="14"/>
      <c r="C2" s="14"/>
      <c r="D2" s="15"/>
      <c r="E2" s="15"/>
      <c r="F2" s="15"/>
      <c r="G2" s="15"/>
      <c r="H2" s="15"/>
      <c r="I2" s="15"/>
      <c r="J2" s="15"/>
      <c r="K2" s="15"/>
      <c r="L2" s="15"/>
      <c r="M2" s="16" t="s">
        <v>100</v>
      </c>
    </row>
    <row r="3" spans="1:13" ht="35.25" customHeight="1" thickBot="1">
      <c r="A3" s="38" t="s">
        <v>30</v>
      </c>
      <c r="B3" s="39" t="s">
        <v>31</v>
      </c>
      <c r="C3" s="40" t="s">
        <v>59</v>
      </c>
      <c r="D3" s="40" t="s">
        <v>58</v>
      </c>
      <c r="E3" s="39" t="s">
        <v>0</v>
      </c>
      <c r="F3" s="39" t="s">
        <v>103</v>
      </c>
      <c r="G3" s="189" t="s">
        <v>104</v>
      </c>
      <c r="H3" s="39" t="s">
        <v>105</v>
      </c>
      <c r="I3" s="39" t="s">
        <v>106</v>
      </c>
      <c r="J3" s="40" t="s">
        <v>32</v>
      </c>
      <c r="K3" s="40" t="s">
        <v>33</v>
      </c>
      <c r="L3" s="40" t="s">
        <v>34</v>
      </c>
      <c r="M3" s="41" t="s">
        <v>1</v>
      </c>
    </row>
    <row r="4" spans="1:13" s="82" customFormat="1" ht="24" customHeight="1" thickTop="1" thickBot="1">
      <c r="A4" s="131" t="s">
        <v>179</v>
      </c>
      <c r="B4" s="132" t="s">
        <v>200</v>
      </c>
      <c r="C4" s="133" t="s">
        <v>201</v>
      </c>
      <c r="D4" s="134" t="s">
        <v>180</v>
      </c>
      <c r="E4" s="135" t="s">
        <v>166</v>
      </c>
      <c r="F4" s="136">
        <v>7900000</v>
      </c>
      <c r="G4" s="157">
        <v>0</v>
      </c>
      <c r="H4" s="155">
        <v>7900000</v>
      </c>
      <c r="I4" s="137">
        <v>7900000</v>
      </c>
      <c r="J4" s="134" t="s">
        <v>69</v>
      </c>
      <c r="K4" s="130" t="s">
        <v>181</v>
      </c>
      <c r="L4" s="130" t="s">
        <v>182</v>
      </c>
      <c r="M4" s="129"/>
    </row>
    <row r="5" spans="1:13" s="82" customFormat="1" ht="24" customHeight="1" thickBot="1">
      <c r="A5" s="156" t="s">
        <v>179</v>
      </c>
      <c r="B5" s="142" t="s">
        <v>200</v>
      </c>
      <c r="C5" s="161" t="s">
        <v>202</v>
      </c>
      <c r="D5" s="143" t="s">
        <v>199</v>
      </c>
      <c r="E5" s="144" t="s">
        <v>166</v>
      </c>
      <c r="F5" s="145">
        <v>11600000</v>
      </c>
      <c r="G5" s="157">
        <v>0</v>
      </c>
      <c r="H5" s="157">
        <v>11600000</v>
      </c>
      <c r="I5" s="145">
        <v>11600000</v>
      </c>
      <c r="J5" s="158" t="s">
        <v>69</v>
      </c>
      <c r="K5" s="143" t="s">
        <v>203</v>
      </c>
      <c r="L5" s="159" t="s">
        <v>204</v>
      </c>
      <c r="M5" s="160"/>
    </row>
  </sheetData>
  <phoneticPr fontId="5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67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1"/>
  <sheetViews>
    <sheetView zoomScaleNormal="100" workbookViewId="0">
      <selection activeCell="D28" sqref="D28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"/>
    <col min="11" max="11" width="11.6640625" style="3" customWidth="1"/>
    <col min="12" max="12" width="11.33203125" style="2" bestFit="1" customWidth="1"/>
  </cols>
  <sheetData>
    <row r="1" spans="1:11" ht="31.5">
      <c r="A1" s="191" t="s">
        <v>75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1" ht="26.25" thickBot="1">
      <c r="A2" s="23" t="s">
        <v>70</v>
      </c>
      <c r="B2" s="7"/>
      <c r="C2" s="8"/>
      <c r="D2" s="6"/>
      <c r="E2" s="6"/>
      <c r="F2" s="9"/>
      <c r="G2" s="9"/>
      <c r="H2" s="9"/>
      <c r="I2" s="9"/>
      <c r="J2" s="192" t="s">
        <v>107</v>
      </c>
      <c r="K2" s="192"/>
    </row>
    <row r="3" spans="1:11" ht="35.25" customHeight="1" thickBot="1">
      <c r="A3" s="51" t="s">
        <v>2</v>
      </c>
      <c r="B3" s="52" t="s">
        <v>3</v>
      </c>
      <c r="C3" s="52" t="s">
        <v>0</v>
      </c>
      <c r="D3" s="52" t="s">
        <v>76</v>
      </c>
      <c r="E3" s="52" t="s">
        <v>77</v>
      </c>
      <c r="F3" s="52" t="s">
        <v>78</v>
      </c>
      <c r="G3" s="52" t="s">
        <v>79</v>
      </c>
      <c r="H3" s="52" t="s">
        <v>80</v>
      </c>
      <c r="I3" s="52" t="s">
        <v>81</v>
      </c>
      <c r="J3" s="52" t="s">
        <v>82</v>
      </c>
      <c r="K3" s="53" t="s">
        <v>1</v>
      </c>
    </row>
    <row r="4" spans="1:11" ht="24" customHeight="1" thickTop="1" thickBot="1">
      <c r="A4" s="42"/>
      <c r="B4" s="43"/>
      <c r="C4" s="44" t="s">
        <v>108</v>
      </c>
      <c r="D4" s="45"/>
      <c r="E4" s="46"/>
      <c r="F4" s="47"/>
      <c r="G4" s="47"/>
      <c r="H4" s="45"/>
      <c r="I4" s="48"/>
      <c r="J4" s="49"/>
      <c r="K4" s="50"/>
    </row>
    <row r="5" spans="1:11">
      <c r="J5"/>
      <c r="K5"/>
    </row>
    <row r="6" spans="1:11">
      <c r="J6"/>
      <c r="K6"/>
    </row>
    <row r="7" spans="1:11">
      <c r="J7"/>
      <c r="K7"/>
    </row>
    <row r="8" spans="1:11">
      <c r="J8"/>
      <c r="K8"/>
    </row>
    <row r="9" spans="1:11">
      <c r="J9"/>
      <c r="K9"/>
    </row>
    <row r="10" spans="1:11">
      <c r="J10"/>
      <c r="K10"/>
    </row>
    <row r="11" spans="1:11">
      <c r="J11"/>
      <c r="K11"/>
    </row>
  </sheetData>
  <mergeCells count="2">
    <mergeCell ref="A1:K1"/>
    <mergeCell ref="J2:K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"/>
  <sheetViews>
    <sheetView zoomScaleNormal="100" workbookViewId="0">
      <selection activeCell="E40" sqref="E40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"/>
    <col min="11" max="11" width="11.6640625" style="3" customWidth="1"/>
    <col min="12" max="12" width="11.33203125" style="2" bestFit="1" customWidth="1"/>
  </cols>
  <sheetData>
    <row r="1" spans="1:12" ht="31.5">
      <c r="A1" s="191" t="s">
        <v>83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2" ht="32.25" thickBot="1">
      <c r="A2" s="23" t="s">
        <v>70</v>
      </c>
      <c r="B2" s="23"/>
      <c r="C2" s="24"/>
      <c r="D2" s="25"/>
      <c r="E2" s="25"/>
      <c r="F2" s="26"/>
      <c r="G2" s="26"/>
      <c r="H2" s="26"/>
      <c r="I2" s="26"/>
      <c r="J2" s="192" t="s">
        <v>107</v>
      </c>
      <c r="K2" s="192"/>
    </row>
    <row r="3" spans="1:12" s="29" customFormat="1" ht="35.25" customHeight="1" thickBot="1">
      <c r="A3" s="51" t="s">
        <v>84</v>
      </c>
      <c r="B3" s="52" t="s">
        <v>85</v>
      </c>
      <c r="C3" s="52" t="s">
        <v>86</v>
      </c>
      <c r="D3" s="52" t="s">
        <v>87</v>
      </c>
      <c r="E3" s="52" t="s">
        <v>88</v>
      </c>
      <c r="F3" s="52" t="s">
        <v>89</v>
      </c>
      <c r="G3" s="52" t="s">
        <v>90</v>
      </c>
      <c r="H3" s="52" t="s">
        <v>91</v>
      </c>
      <c r="I3" s="52" t="s">
        <v>92</v>
      </c>
      <c r="J3" s="52" t="s">
        <v>93</v>
      </c>
      <c r="K3" s="53" t="s">
        <v>94</v>
      </c>
      <c r="L3" s="27"/>
    </row>
    <row r="4" spans="1:12" s="29" customFormat="1" ht="24" customHeight="1" thickTop="1" thickBot="1">
      <c r="A4" s="42"/>
      <c r="B4" s="43"/>
      <c r="C4" s="44" t="s">
        <v>111</v>
      </c>
      <c r="D4" s="45"/>
      <c r="E4" s="46"/>
      <c r="F4" s="47"/>
      <c r="G4" s="47"/>
      <c r="H4" s="45"/>
      <c r="I4" s="54"/>
      <c r="J4" s="54"/>
      <c r="K4" s="55"/>
      <c r="L4" s="27"/>
    </row>
  </sheetData>
  <mergeCells count="2">
    <mergeCell ref="A1:K1"/>
    <mergeCell ref="J2:K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2"/>
  <sheetViews>
    <sheetView zoomScaleNormal="100" workbookViewId="0">
      <selection activeCell="G23" sqref="G23"/>
    </sheetView>
  </sheetViews>
  <sheetFormatPr defaultRowHeight="13.5"/>
  <cols>
    <col min="1" max="1" width="41.44140625" style="4" customWidth="1"/>
    <col min="2" max="2" width="17.77734375" style="185" bestFit="1" customWidth="1"/>
    <col min="3" max="3" width="12.109375" style="4" customWidth="1"/>
    <col min="4" max="8" width="11.21875" style="4" customWidth="1"/>
    <col min="9" max="9" width="9.6640625" style="4" customWidth="1"/>
    <col min="10" max="10" width="8.88671875" style="4"/>
    <col min="11" max="11" width="9.88671875" style="4" bestFit="1" customWidth="1"/>
    <col min="12" max="16384" width="8.88671875" style="4"/>
  </cols>
  <sheetData>
    <row r="1" spans="1:11" s="30" customFormat="1" ht="31.5">
      <c r="A1" s="193" t="s">
        <v>4</v>
      </c>
      <c r="B1" s="193"/>
      <c r="C1" s="193"/>
      <c r="D1" s="193"/>
      <c r="E1" s="193"/>
      <c r="F1" s="193"/>
      <c r="G1" s="193"/>
      <c r="H1" s="193"/>
      <c r="I1" s="193"/>
    </row>
    <row r="2" spans="1:11" s="30" customFormat="1" ht="32.25" thickBot="1">
      <c r="A2" s="31" t="s">
        <v>70</v>
      </c>
      <c r="B2" s="181"/>
      <c r="C2" s="32"/>
      <c r="D2" s="32"/>
      <c r="E2" s="32"/>
      <c r="F2" s="33"/>
      <c r="G2" s="33"/>
      <c r="H2" s="194" t="s">
        <v>107</v>
      </c>
      <c r="I2" s="194"/>
    </row>
    <row r="3" spans="1:11" ht="35.25" customHeight="1">
      <c r="A3" s="107" t="s">
        <v>3</v>
      </c>
      <c r="B3" s="182" t="s">
        <v>13</v>
      </c>
      <c r="C3" s="108" t="s">
        <v>5</v>
      </c>
      <c r="D3" s="108" t="s">
        <v>6</v>
      </c>
      <c r="E3" s="108" t="s">
        <v>7</v>
      </c>
      <c r="F3" s="108" t="s">
        <v>8</v>
      </c>
      <c r="G3" s="109" t="s">
        <v>44</v>
      </c>
      <c r="H3" s="108" t="s">
        <v>12</v>
      </c>
      <c r="I3" s="110" t="s">
        <v>9</v>
      </c>
    </row>
    <row r="4" spans="1:11" ht="23.25" customHeight="1">
      <c r="A4" s="114" t="s">
        <v>152</v>
      </c>
      <c r="B4" s="96" t="s">
        <v>114</v>
      </c>
      <c r="C4" s="37">
        <v>41400000</v>
      </c>
      <c r="D4" s="98" t="s">
        <v>113</v>
      </c>
      <c r="E4" s="98" t="s">
        <v>115</v>
      </c>
      <c r="F4" s="98" t="s">
        <v>117</v>
      </c>
      <c r="G4" s="118" t="s">
        <v>195</v>
      </c>
      <c r="H4" s="118" t="s">
        <v>195</v>
      </c>
      <c r="I4" s="94"/>
    </row>
    <row r="5" spans="1:11" ht="23.25" customHeight="1">
      <c r="A5" s="95" t="s">
        <v>153</v>
      </c>
      <c r="B5" s="96" t="s">
        <v>122</v>
      </c>
      <c r="C5" s="37">
        <v>11880000</v>
      </c>
      <c r="D5" s="98" t="s">
        <v>118</v>
      </c>
      <c r="E5" s="98" t="s">
        <v>120</v>
      </c>
      <c r="F5" s="98" t="s">
        <v>121</v>
      </c>
      <c r="G5" s="118" t="s">
        <v>231</v>
      </c>
      <c r="H5" s="119" t="s">
        <v>232</v>
      </c>
      <c r="I5" s="94"/>
    </row>
    <row r="6" spans="1:11" ht="23.25" customHeight="1">
      <c r="A6" s="95" t="s">
        <v>154</v>
      </c>
      <c r="B6" s="96" t="s">
        <v>124</v>
      </c>
      <c r="C6" s="37">
        <v>6480000</v>
      </c>
      <c r="D6" s="98" t="s">
        <v>126</v>
      </c>
      <c r="E6" s="98" t="s">
        <v>120</v>
      </c>
      <c r="F6" s="98" t="s">
        <v>121</v>
      </c>
      <c r="G6" s="118" t="s">
        <v>231</v>
      </c>
      <c r="H6" s="119" t="s">
        <v>232</v>
      </c>
      <c r="I6" s="94"/>
    </row>
    <row r="7" spans="1:11" ht="23.25" customHeight="1">
      <c r="A7" s="99" t="s">
        <v>155</v>
      </c>
      <c r="B7" s="102" t="s">
        <v>127</v>
      </c>
      <c r="C7" s="101">
        <v>4320000</v>
      </c>
      <c r="D7" s="100" t="s">
        <v>125</v>
      </c>
      <c r="E7" s="100" t="s">
        <v>119</v>
      </c>
      <c r="F7" s="100" t="s">
        <v>116</v>
      </c>
      <c r="G7" s="118" t="s">
        <v>195</v>
      </c>
      <c r="H7" s="118" t="s">
        <v>195</v>
      </c>
      <c r="I7" s="94"/>
    </row>
    <row r="8" spans="1:11" ht="23.25" customHeight="1">
      <c r="A8" s="99" t="s">
        <v>156</v>
      </c>
      <c r="B8" s="102" t="s">
        <v>128</v>
      </c>
      <c r="C8" s="101">
        <v>7920000</v>
      </c>
      <c r="D8" s="100" t="s">
        <v>134</v>
      </c>
      <c r="E8" s="100" t="s">
        <v>119</v>
      </c>
      <c r="F8" s="100" t="s">
        <v>116</v>
      </c>
      <c r="G8" s="118" t="s">
        <v>195</v>
      </c>
      <c r="H8" s="118" t="s">
        <v>195</v>
      </c>
      <c r="I8" s="103"/>
    </row>
    <row r="9" spans="1:11" ht="23.25" customHeight="1">
      <c r="A9" s="99" t="s">
        <v>157</v>
      </c>
      <c r="B9" s="102" t="s">
        <v>129</v>
      </c>
      <c r="C9" s="101">
        <v>1675200</v>
      </c>
      <c r="D9" s="100" t="s">
        <v>134</v>
      </c>
      <c r="E9" s="100" t="s">
        <v>119</v>
      </c>
      <c r="F9" s="100" t="s">
        <v>116</v>
      </c>
      <c r="G9" s="118" t="s">
        <v>231</v>
      </c>
      <c r="H9" s="119" t="s">
        <v>232</v>
      </c>
      <c r="I9" s="94"/>
    </row>
    <row r="10" spans="1:11" ht="23.25" customHeight="1">
      <c r="A10" s="99" t="s">
        <v>158</v>
      </c>
      <c r="B10" s="102" t="s">
        <v>130</v>
      </c>
      <c r="C10" s="101">
        <v>4116000</v>
      </c>
      <c r="D10" s="100" t="s">
        <v>134</v>
      </c>
      <c r="E10" s="100" t="s">
        <v>119</v>
      </c>
      <c r="F10" s="100" t="s">
        <v>116</v>
      </c>
      <c r="G10" s="118" t="s">
        <v>231</v>
      </c>
      <c r="H10" s="119" t="s">
        <v>232</v>
      </c>
      <c r="I10" s="103"/>
    </row>
    <row r="11" spans="1:11" ht="23.25" customHeight="1">
      <c r="A11" s="99" t="s">
        <v>159</v>
      </c>
      <c r="B11" s="102" t="s">
        <v>131</v>
      </c>
      <c r="C11" s="101">
        <v>13820400</v>
      </c>
      <c r="D11" s="100" t="s">
        <v>134</v>
      </c>
      <c r="E11" s="100" t="s">
        <v>119</v>
      </c>
      <c r="F11" s="100" t="s">
        <v>116</v>
      </c>
      <c r="G11" s="118" t="s">
        <v>195</v>
      </c>
      <c r="H11" s="118" t="s">
        <v>195</v>
      </c>
      <c r="I11" s="103"/>
    </row>
    <row r="12" spans="1:11" ht="23.25" customHeight="1">
      <c r="A12" s="99" t="s">
        <v>160</v>
      </c>
      <c r="B12" s="102" t="s">
        <v>123</v>
      </c>
      <c r="C12" s="101">
        <v>1620000</v>
      </c>
      <c r="D12" s="100" t="s">
        <v>134</v>
      </c>
      <c r="E12" s="100" t="s">
        <v>119</v>
      </c>
      <c r="F12" s="100" t="s">
        <v>116</v>
      </c>
      <c r="G12" s="118" t="s">
        <v>195</v>
      </c>
      <c r="H12" s="118" t="s">
        <v>195</v>
      </c>
      <c r="I12" s="103"/>
    </row>
    <row r="13" spans="1:11" ht="23.25" customHeight="1">
      <c r="A13" s="104" t="s">
        <v>161</v>
      </c>
      <c r="B13" s="102" t="s">
        <v>129</v>
      </c>
      <c r="C13" s="101">
        <v>1147200</v>
      </c>
      <c r="D13" s="100" t="s">
        <v>135</v>
      </c>
      <c r="E13" s="100" t="s">
        <v>119</v>
      </c>
      <c r="F13" s="100" t="s">
        <v>116</v>
      </c>
      <c r="G13" s="118" t="s">
        <v>195</v>
      </c>
      <c r="H13" s="118" t="s">
        <v>195</v>
      </c>
      <c r="I13" s="103"/>
    </row>
    <row r="14" spans="1:11" ht="23.25" customHeight="1">
      <c r="A14" s="99" t="s">
        <v>162</v>
      </c>
      <c r="B14" s="102" t="s">
        <v>129</v>
      </c>
      <c r="C14" s="101">
        <v>12650400</v>
      </c>
      <c r="D14" s="100" t="s">
        <v>135</v>
      </c>
      <c r="E14" s="100" t="s">
        <v>119</v>
      </c>
      <c r="F14" s="100" t="s">
        <v>116</v>
      </c>
      <c r="G14" s="118" t="s">
        <v>231</v>
      </c>
      <c r="H14" s="119" t="s">
        <v>232</v>
      </c>
      <c r="I14" s="103"/>
    </row>
    <row r="15" spans="1:11" ht="23.25" customHeight="1">
      <c r="A15" s="105" t="s">
        <v>163</v>
      </c>
      <c r="B15" s="102" t="s">
        <v>132</v>
      </c>
      <c r="C15" s="101">
        <v>6600000</v>
      </c>
      <c r="D15" s="100" t="s">
        <v>135</v>
      </c>
      <c r="E15" s="100" t="s">
        <v>119</v>
      </c>
      <c r="F15" s="100" t="s">
        <v>116</v>
      </c>
      <c r="G15" s="244" t="s">
        <v>175</v>
      </c>
      <c r="H15" s="245" t="s">
        <v>176</v>
      </c>
      <c r="I15" s="103"/>
    </row>
    <row r="16" spans="1:11" ht="23.25" customHeight="1">
      <c r="A16" s="105" t="s">
        <v>164</v>
      </c>
      <c r="B16" s="102" t="s">
        <v>132</v>
      </c>
      <c r="C16" s="101">
        <v>3322200</v>
      </c>
      <c r="D16" s="100" t="s">
        <v>135</v>
      </c>
      <c r="E16" s="100" t="s">
        <v>119</v>
      </c>
      <c r="F16" s="100" t="s">
        <v>116</v>
      </c>
      <c r="G16" s="244" t="s">
        <v>175</v>
      </c>
      <c r="H16" s="245" t="s">
        <v>176</v>
      </c>
      <c r="I16" s="103"/>
      <c r="K16" s="89"/>
    </row>
    <row r="17" spans="1:9" ht="23.25" customHeight="1">
      <c r="A17" s="105" t="s">
        <v>165</v>
      </c>
      <c r="B17" s="183" t="s">
        <v>133</v>
      </c>
      <c r="C17" s="93">
        <v>1081308090</v>
      </c>
      <c r="D17" s="92" t="s">
        <v>136</v>
      </c>
      <c r="E17" s="92" t="s">
        <v>119</v>
      </c>
      <c r="F17" s="92" t="s">
        <v>116</v>
      </c>
      <c r="G17" s="118" t="s">
        <v>195</v>
      </c>
      <c r="H17" s="118" t="s">
        <v>195</v>
      </c>
      <c r="I17" s="94"/>
    </row>
    <row r="18" spans="1:9" ht="23.25" customHeight="1">
      <c r="A18" s="105" t="s">
        <v>168</v>
      </c>
      <c r="B18" s="183" t="s">
        <v>169</v>
      </c>
      <c r="C18" s="93">
        <v>118800000</v>
      </c>
      <c r="D18" s="92" t="s">
        <v>170</v>
      </c>
      <c r="E18" s="92" t="s">
        <v>167</v>
      </c>
      <c r="F18" s="92" t="s">
        <v>171</v>
      </c>
      <c r="G18" s="118" t="s">
        <v>195</v>
      </c>
      <c r="H18" s="118" t="s">
        <v>195</v>
      </c>
      <c r="I18" s="94"/>
    </row>
    <row r="19" spans="1:9" ht="21" customHeight="1">
      <c r="A19" s="121" t="s">
        <v>172</v>
      </c>
      <c r="B19" s="183" t="s">
        <v>173</v>
      </c>
      <c r="C19" s="93">
        <v>6600000</v>
      </c>
      <c r="D19" s="124" t="s">
        <v>118</v>
      </c>
      <c r="E19" s="124" t="s">
        <v>120</v>
      </c>
      <c r="F19" s="92" t="s">
        <v>121</v>
      </c>
      <c r="G19" s="118" t="s">
        <v>231</v>
      </c>
      <c r="H19" s="119" t="s">
        <v>232</v>
      </c>
      <c r="I19" s="94"/>
    </row>
    <row r="20" spans="1:9" ht="21" customHeight="1">
      <c r="A20" s="121" t="s">
        <v>236</v>
      </c>
      <c r="B20" s="183" t="s">
        <v>286</v>
      </c>
      <c r="C20" s="93">
        <v>3960000</v>
      </c>
      <c r="D20" s="124" t="s">
        <v>184</v>
      </c>
      <c r="E20" s="124" t="s">
        <v>288</v>
      </c>
      <c r="F20" s="92" t="s">
        <v>290</v>
      </c>
      <c r="G20" s="118" t="s">
        <v>189</v>
      </c>
      <c r="H20" s="119" t="s">
        <v>194</v>
      </c>
      <c r="I20" s="94"/>
    </row>
    <row r="21" spans="1:9" ht="21" customHeight="1">
      <c r="A21" s="121" t="s">
        <v>237</v>
      </c>
      <c r="B21" s="183" t="s">
        <v>287</v>
      </c>
      <c r="C21" s="93">
        <v>2850000</v>
      </c>
      <c r="D21" s="124" t="s">
        <v>186</v>
      </c>
      <c r="E21" s="124" t="s">
        <v>289</v>
      </c>
      <c r="F21" s="92" t="s">
        <v>277</v>
      </c>
      <c r="G21" s="92" t="s">
        <v>277</v>
      </c>
      <c r="H21" s="92" t="s">
        <v>277</v>
      </c>
      <c r="I21" s="94"/>
    </row>
    <row r="22" spans="1:9" ht="21" customHeight="1">
      <c r="A22" s="121" t="s">
        <v>238</v>
      </c>
      <c r="B22" s="183" t="s">
        <v>253</v>
      </c>
      <c r="C22" s="93">
        <v>13200000</v>
      </c>
      <c r="D22" s="124" t="s">
        <v>186</v>
      </c>
      <c r="E22" s="124" t="s">
        <v>268</v>
      </c>
      <c r="F22" s="92" t="s">
        <v>277</v>
      </c>
      <c r="G22" s="92" t="s">
        <v>277</v>
      </c>
      <c r="H22" s="92" t="s">
        <v>277</v>
      </c>
      <c r="I22" s="94"/>
    </row>
    <row r="23" spans="1:9" ht="21" customHeight="1">
      <c r="A23" s="121" t="s">
        <v>239</v>
      </c>
      <c r="B23" s="183" t="s">
        <v>254</v>
      </c>
      <c r="C23" s="93">
        <v>600000</v>
      </c>
      <c r="D23" s="124" t="s">
        <v>269</v>
      </c>
      <c r="E23" s="124" t="s">
        <v>185</v>
      </c>
      <c r="F23" s="92" t="s">
        <v>281</v>
      </c>
      <c r="G23" s="118" t="s">
        <v>189</v>
      </c>
      <c r="H23" s="119" t="s">
        <v>194</v>
      </c>
      <c r="I23" s="94"/>
    </row>
    <row r="24" spans="1:9" ht="21" customHeight="1">
      <c r="A24" s="121" t="s">
        <v>240</v>
      </c>
      <c r="B24" s="183" t="s">
        <v>255</v>
      </c>
      <c r="C24" s="93">
        <v>4697000</v>
      </c>
      <c r="D24" s="124" t="s">
        <v>269</v>
      </c>
      <c r="E24" s="124" t="s">
        <v>270</v>
      </c>
      <c r="F24" s="92" t="s">
        <v>275</v>
      </c>
      <c r="G24" s="92" t="s">
        <v>275</v>
      </c>
      <c r="H24" s="92" t="s">
        <v>275</v>
      </c>
      <c r="I24" s="94"/>
    </row>
    <row r="25" spans="1:9" ht="21" customHeight="1">
      <c r="A25" s="121" t="s">
        <v>241</v>
      </c>
      <c r="B25" s="183" t="s">
        <v>256</v>
      </c>
      <c r="C25" s="93">
        <v>10814500</v>
      </c>
      <c r="D25" s="124" t="s">
        <v>185</v>
      </c>
      <c r="E25" s="124" t="s">
        <v>185</v>
      </c>
      <c r="F25" s="92" t="s">
        <v>273</v>
      </c>
      <c r="G25" s="92" t="s">
        <v>273</v>
      </c>
      <c r="H25" s="92" t="s">
        <v>273</v>
      </c>
      <c r="I25" s="94"/>
    </row>
    <row r="26" spans="1:9" ht="21" customHeight="1">
      <c r="A26" s="121" t="s">
        <v>242</v>
      </c>
      <c r="B26" s="183" t="s">
        <v>257</v>
      </c>
      <c r="C26" s="93">
        <v>14413000</v>
      </c>
      <c r="D26" s="124" t="s">
        <v>271</v>
      </c>
      <c r="E26" s="124" t="s">
        <v>271</v>
      </c>
      <c r="F26" s="92" t="s">
        <v>282</v>
      </c>
      <c r="G26" s="92" t="s">
        <v>282</v>
      </c>
      <c r="H26" s="92" t="s">
        <v>282</v>
      </c>
      <c r="I26" s="94"/>
    </row>
    <row r="27" spans="1:9" ht="21" customHeight="1">
      <c r="A27" s="121" t="s">
        <v>243</v>
      </c>
      <c r="B27" s="183" t="s">
        <v>258</v>
      </c>
      <c r="C27" s="93">
        <v>7850000</v>
      </c>
      <c r="D27" s="124" t="s">
        <v>272</v>
      </c>
      <c r="E27" s="124" t="s">
        <v>183</v>
      </c>
      <c r="F27" s="92" t="s">
        <v>285</v>
      </c>
      <c r="G27" s="92" t="s">
        <v>285</v>
      </c>
      <c r="H27" s="245" t="s">
        <v>363</v>
      </c>
      <c r="I27" s="94"/>
    </row>
    <row r="28" spans="1:9" ht="21" customHeight="1">
      <c r="A28" s="121" t="s">
        <v>244</v>
      </c>
      <c r="B28" s="183" t="s">
        <v>259</v>
      </c>
      <c r="C28" s="93">
        <v>2880000</v>
      </c>
      <c r="D28" s="124" t="s">
        <v>273</v>
      </c>
      <c r="E28" s="124" t="s">
        <v>274</v>
      </c>
      <c r="F28" s="92" t="s">
        <v>229</v>
      </c>
      <c r="G28" s="118" t="s">
        <v>194</v>
      </c>
      <c r="H28" s="119" t="s">
        <v>194</v>
      </c>
      <c r="I28" s="94"/>
    </row>
    <row r="29" spans="1:9" ht="21" customHeight="1">
      <c r="A29" s="121" t="s">
        <v>233</v>
      </c>
      <c r="B29" s="183" t="s">
        <v>252</v>
      </c>
      <c r="C29" s="93">
        <v>1100000</v>
      </c>
      <c r="D29" s="124" t="s">
        <v>275</v>
      </c>
      <c r="E29" s="124" t="s">
        <v>276</v>
      </c>
      <c r="F29" s="92" t="s">
        <v>276</v>
      </c>
      <c r="G29" s="92" t="s">
        <v>276</v>
      </c>
      <c r="H29" s="92" t="s">
        <v>276</v>
      </c>
      <c r="I29" s="94"/>
    </row>
    <row r="30" spans="1:9" ht="21" customHeight="1">
      <c r="A30" s="121" t="s">
        <v>245</v>
      </c>
      <c r="B30" s="183" t="s">
        <v>260</v>
      </c>
      <c r="C30" s="93">
        <v>990000</v>
      </c>
      <c r="D30" s="124" t="s">
        <v>275</v>
      </c>
      <c r="E30" s="124" t="s">
        <v>277</v>
      </c>
      <c r="F30" s="92" t="s">
        <v>277</v>
      </c>
      <c r="G30" s="92" t="s">
        <v>277</v>
      </c>
      <c r="H30" s="92" t="s">
        <v>277</v>
      </c>
      <c r="I30" s="94"/>
    </row>
    <row r="31" spans="1:9" ht="21" customHeight="1">
      <c r="A31" s="121" t="s">
        <v>246</v>
      </c>
      <c r="B31" s="183" t="s">
        <v>256</v>
      </c>
      <c r="C31" s="93">
        <v>3200000</v>
      </c>
      <c r="D31" s="124" t="s">
        <v>275</v>
      </c>
      <c r="E31" s="124" t="s">
        <v>275</v>
      </c>
      <c r="F31" s="92" t="s">
        <v>277</v>
      </c>
      <c r="G31" s="92" t="s">
        <v>277</v>
      </c>
      <c r="H31" s="92" t="s">
        <v>277</v>
      </c>
      <c r="I31" s="94"/>
    </row>
    <row r="32" spans="1:9" ht="21" customHeight="1">
      <c r="A32" s="121" t="s">
        <v>247</v>
      </c>
      <c r="B32" s="183" t="s">
        <v>261</v>
      </c>
      <c r="C32" s="93">
        <v>4026000</v>
      </c>
      <c r="D32" s="124" t="s">
        <v>278</v>
      </c>
      <c r="E32" s="124" t="s">
        <v>277</v>
      </c>
      <c r="F32" s="92" t="s">
        <v>277</v>
      </c>
      <c r="G32" s="92" t="s">
        <v>277</v>
      </c>
      <c r="H32" s="92" t="s">
        <v>277</v>
      </c>
      <c r="I32" s="94"/>
    </row>
    <row r="33" spans="1:9" ht="21" customHeight="1">
      <c r="A33" s="121" t="s">
        <v>177</v>
      </c>
      <c r="B33" s="183" t="s">
        <v>262</v>
      </c>
      <c r="C33" s="93">
        <v>700000</v>
      </c>
      <c r="D33" s="124" t="s">
        <v>279</v>
      </c>
      <c r="E33" s="124" t="s">
        <v>280</v>
      </c>
      <c r="F33" s="92" t="s">
        <v>280</v>
      </c>
      <c r="G33" s="92" t="s">
        <v>280</v>
      </c>
      <c r="H33" s="92" t="s">
        <v>280</v>
      </c>
      <c r="I33" s="94"/>
    </row>
    <row r="34" spans="1:9" ht="21" customHeight="1">
      <c r="A34" s="121" t="s">
        <v>248</v>
      </c>
      <c r="B34" s="183" t="s">
        <v>263</v>
      </c>
      <c r="C34" s="93">
        <v>1930000</v>
      </c>
      <c r="D34" s="124" t="s">
        <v>281</v>
      </c>
      <c r="E34" s="124" t="s">
        <v>277</v>
      </c>
      <c r="F34" s="92" t="s">
        <v>277</v>
      </c>
      <c r="G34" s="92" t="s">
        <v>277</v>
      </c>
      <c r="H34" s="92" t="s">
        <v>277</v>
      </c>
      <c r="I34" s="94"/>
    </row>
    <row r="35" spans="1:9" ht="21" customHeight="1">
      <c r="A35" s="121" t="s">
        <v>234</v>
      </c>
      <c r="B35" s="183" t="s">
        <v>264</v>
      </c>
      <c r="C35" s="93">
        <v>3432000</v>
      </c>
      <c r="D35" s="124" t="s">
        <v>281</v>
      </c>
      <c r="E35" s="124" t="s">
        <v>281</v>
      </c>
      <c r="F35" s="92" t="s">
        <v>230</v>
      </c>
      <c r="G35" s="92" t="s">
        <v>230</v>
      </c>
      <c r="H35" s="92" t="s">
        <v>230</v>
      </c>
      <c r="I35" s="94"/>
    </row>
    <row r="36" spans="1:9" ht="21" customHeight="1">
      <c r="A36" s="121" t="s">
        <v>249</v>
      </c>
      <c r="B36" s="183" t="s">
        <v>265</v>
      </c>
      <c r="C36" s="93">
        <v>4000000</v>
      </c>
      <c r="D36" s="124" t="s">
        <v>282</v>
      </c>
      <c r="E36" s="124" t="s">
        <v>277</v>
      </c>
      <c r="F36" s="92" t="s">
        <v>277</v>
      </c>
      <c r="G36" s="92" t="s">
        <v>277</v>
      </c>
      <c r="H36" s="92" t="s">
        <v>277</v>
      </c>
      <c r="I36" s="94"/>
    </row>
    <row r="37" spans="1:9" ht="21" customHeight="1">
      <c r="A37" s="121" t="s">
        <v>250</v>
      </c>
      <c r="B37" s="183" t="s">
        <v>266</v>
      </c>
      <c r="C37" s="93">
        <v>660000</v>
      </c>
      <c r="D37" s="124" t="s">
        <v>282</v>
      </c>
      <c r="E37" s="124" t="s">
        <v>277</v>
      </c>
      <c r="F37" s="92" t="s">
        <v>277</v>
      </c>
      <c r="G37" s="92" t="s">
        <v>277</v>
      </c>
      <c r="H37" s="92" t="s">
        <v>277</v>
      </c>
      <c r="I37" s="94"/>
    </row>
    <row r="38" spans="1:9" ht="21" customHeight="1">
      <c r="A38" s="121" t="s">
        <v>251</v>
      </c>
      <c r="B38" s="183" t="s">
        <v>267</v>
      </c>
      <c r="C38" s="93">
        <v>4400000</v>
      </c>
      <c r="D38" s="124" t="s">
        <v>283</v>
      </c>
      <c r="E38" s="124" t="s">
        <v>284</v>
      </c>
      <c r="F38" s="92" t="s">
        <v>277</v>
      </c>
      <c r="G38" s="92" t="s">
        <v>277</v>
      </c>
      <c r="H38" s="92" t="s">
        <v>277</v>
      </c>
      <c r="I38" s="94"/>
    </row>
    <row r="39" spans="1:9" ht="21" customHeight="1" thickBot="1">
      <c r="A39" s="123" t="s">
        <v>235</v>
      </c>
      <c r="B39" s="184" t="s">
        <v>258</v>
      </c>
      <c r="C39" s="117">
        <v>18450000</v>
      </c>
      <c r="D39" s="125" t="s">
        <v>283</v>
      </c>
      <c r="E39" s="125" t="s">
        <v>277</v>
      </c>
      <c r="F39" s="120" t="s">
        <v>230</v>
      </c>
      <c r="G39" s="186" t="s">
        <v>231</v>
      </c>
      <c r="H39" s="187" t="s">
        <v>232</v>
      </c>
      <c r="I39" s="106"/>
    </row>
    <row r="40" spans="1:9">
      <c r="D40" s="90"/>
      <c r="E40" s="91"/>
      <c r="F40" s="91"/>
    </row>
    <row r="41" spans="1:9">
      <c r="D41" s="90"/>
      <c r="E41" s="91"/>
      <c r="F41" s="91"/>
    </row>
    <row r="42" spans="1:9">
      <c r="D42" s="90"/>
      <c r="E42" s="91"/>
      <c r="F42" s="91"/>
    </row>
    <row r="43" spans="1:9">
      <c r="D43" s="90"/>
      <c r="E43" s="91"/>
      <c r="F43" s="91"/>
    </row>
    <row r="44" spans="1:9">
      <c r="D44" s="90"/>
      <c r="E44" s="91"/>
      <c r="F44" s="91"/>
    </row>
    <row r="45" spans="1:9">
      <c r="D45" s="90"/>
      <c r="E45" s="91"/>
      <c r="F45" s="91"/>
    </row>
    <row r="46" spans="1:9">
      <c r="D46" s="90"/>
      <c r="E46" s="91"/>
      <c r="F46" s="91"/>
    </row>
    <row r="47" spans="1:9">
      <c r="D47" s="90"/>
      <c r="E47" s="91"/>
      <c r="F47" s="91"/>
    </row>
    <row r="48" spans="1:9">
      <c r="D48" s="90"/>
      <c r="E48" s="91"/>
      <c r="F48" s="91"/>
    </row>
    <row r="49" spans="4:6">
      <c r="D49" s="90"/>
      <c r="E49" s="90"/>
      <c r="F49" s="90"/>
    </row>
    <row r="50" spans="4:6">
      <c r="D50" s="90"/>
      <c r="E50" s="90"/>
      <c r="F50" s="90"/>
    </row>
    <row r="51" spans="4:6">
      <c r="D51" s="90"/>
      <c r="E51" s="90"/>
      <c r="F51" s="90"/>
    </row>
    <row r="52" spans="4:6">
      <c r="D52" s="90"/>
      <c r="E52" s="90"/>
      <c r="F52" s="90"/>
    </row>
  </sheetData>
  <mergeCells count="2">
    <mergeCell ref="A1:I1"/>
    <mergeCell ref="H2:I2"/>
  </mergeCells>
  <phoneticPr fontId="5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38"/>
  <sheetViews>
    <sheetView zoomScaleNormal="100" workbookViewId="0">
      <selection activeCell="I19" sqref="I19"/>
    </sheetView>
  </sheetViews>
  <sheetFormatPr defaultRowHeight="13.5"/>
  <cols>
    <col min="1" max="1" width="39.33203125" style="4" customWidth="1"/>
    <col min="2" max="2" width="17.21875" style="185" customWidth="1"/>
    <col min="3" max="7" width="12.21875" style="4" customWidth="1"/>
    <col min="8" max="8" width="9.33203125" style="5" customWidth="1"/>
    <col min="9" max="9" width="8.88671875" style="4"/>
    <col min="10" max="10" width="14" style="4" customWidth="1"/>
    <col min="11" max="16384" width="8.88671875" style="4"/>
  </cols>
  <sheetData>
    <row r="1" spans="1:18" ht="31.5">
      <c r="A1" s="193" t="s">
        <v>110</v>
      </c>
      <c r="B1" s="193"/>
      <c r="C1" s="193"/>
      <c r="D1" s="193"/>
      <c r="E1" s="193"/>
      <c r="F1" s="193"/>
      <c r="G1" s="193"/>
      <c r="H1" s="193"/>
      <c r="J1" s="83"/>
      <c r="K1" s="83"/>
      <c r="L1" s="83"/>
      <c r="M1" s="83"/>
      <c r="N1" s="83"/>
      <c r="O1" s="83"/>
      <c r="P1" s="83"/>
      <c r="Q1" s="83"/>
      <c r="R1" s="83"/>
    </row>
    <row r="2" spans="1:18" ht="32.25" thickBot="1">
      <c r="A2" s="195" t="s">
        <v>70</v>
      </c>
      <c r="B2" s="195"/>
      <c r="C2" s="32"/>
      <c r="D2" s="32"/>
      <c r="E2" s="32"/>
      <c r="F2" s="32"/>
      <c r="G2" s="32"/>
      <c r="H2" s="75" t="s">
        <v>107</v>
      </c>
      <c r="J2" s="84"/>
      <c r="K2" s="84"/>
    </row>
    <row r="3" spans="1:18" ht="35.25" customHeight="1">
      <c r="A3" s="111" t="s">
        <v>3</v>
      </c>
      <c r="B3" s="188" t="s">
        <v>50</v>
      </c>
      <c r="C3" s="112" t="s">
        <v>51</v>
      </c>
      <c r="D3" s="112" t="s">
        <v>55</v>
      </c>
      <c r="E3" s="112" t="s">
        <v>52</v>
      </c>
      <c r="F3" s="112" t="s">
        <v>53</v>
      </c>
      <c r="G3" s="112" t="s">
        <v>54</v>
      </c>
      <c r="H3" s="113" t="s">
        <v>61</v>
      </c>
    </row>
    <row r="4" spans="1:18" ht="22.5" customHeight="1">
      <c r="A4" s="114" t="s">
        <v>138</v>
      </c>
      <c r="B4" s="96" t="s">
        <v>114</v>
      </c>
      <c r="C4" s="37">
        <v>41400000</v>
      </c>
      <c r="D4" s="97" t="s">
        <v>95</v>
      </c>
      <c r="E4" s="37">
        <v>2976000</v>
      </c>
      <c r="F4" s="97" t="s">
        <v>137</v>
      </c>
      <c r="G4" s="37">
        <v>2976000</v>
      </c>
      <c r="H4" s="115"/>
      <c r="J4" s="89"/>
    </row>
    <row r="5" spans="1:18" ht="22.5" customHeight="1">
      <c r="A5" s="95" t="s">
        <v>139</v>
      </c>
      <c r="B5" s="96" t="s">
        <v>122</v>
      </c>
      <c r="C5" s="37">
        <v>11880000</v>
      </c>
      <c r="D5" s="97" t="s">
        <v>137</v>
      </c>
      <c r="E5" s="37">
        <v>990000</v>
      </c>
      <c r="F5" s="97" t="s">
        <v>29</v>
      </c>
      <c r="G5" s="37">
        <v>990000</v>
      </c>
      <c r="H5" s="94"/>
      <c r="J5" s="89"/>
    </row>
    <row r="6" spans="1:18" ht="22.5" customHeight="1">
      <c r="A6" s="95" t="s">
        <v>140</v>
      </c>
      <c r="B6" s="96" t="s">
        <v>124</v>
      </c>
      <c r="C6" s="37">
        <v>6480000</v>
      </c>
      <c r="D6" s="97" t="s">
        <v>29</v>
      </c>
      <c r="E6" s="37">
        <v>540000</v>
      </c>
      <c r="F6" s="97" t="s">
        <v>29</v>
      </c>
      <c r="G6" s="37">
        <v>540000</v>
      </c>
      <c r="H6" s="94"/>
      <c r="J6" s="89"/>
    </row>
    <row r="7" spans="1:18" ht="22.5" customHeight="1">
      <c r="A7" s="99" t="s">
        <v>141</v>
      </c>
      <c r="B7" s="102" t="s">
        <v>127</v>
      </c>
      <c r="C7" s="101">
        <v>4320000</v>
      </c>
      <c r="D7" s="97" t="s">
        <v>29</v>
      </c>
      <c r="E7" s="37">
        <v>360000</v>
      </c>
      <c r="F7" s="97" t="s">
        <v>29</v>
      </c>
      <c r="G7" s="37">
        <v>360000</v>
      </c>
      <c r="H7" s="94"/>
      <c r="J7" s="89"/>
    </row>
    <row r="8" spans="1:18" ht="22.5" customHeight="1">
      <c r="A8" s="99" t="s">
        <v>142</v>
      </c>
      <c r="B8" s="102" t="s">
        <v>128</v>
      </c>
      <c r="C8" s="101">
        <v>7920000</v>
      </c>
      <c r="D8" s="97" t="s">
        <v>29</v>
      </c>
      <c r="E8" s="37">
        <v>660000</v>
      </c>
      <c r="F8" s="97" t="s">
        <v>29</v>
      </c>
      <c r="G8" s="37">
        <v>660000</v>
      </c>
      <c r="H8" s="94"/>
      <c r="J8" s="89"/>
    </row>
    <row r="9" spans="1:18" ht="22.5" customHeight="1">
      <c r="A9" s="99" t="s">
        <v>143</v>
      </c>
      <c r="B9" s="102" t="s">
        <v>129</v>
      </c>
      <c r="C9" s="101">
        <v>1675200</v>
      </c>
      <c r="D9" s="97" t="s">
        <v>29</v>
      </c>
      <c r="E9" s="37">
        <v>139600</v>
      </c>
      <c r="F9" s="97" t="s">
        <v>29</v>
      </c>
      <c r="G9" s="37">
        <v>139600</v>
      </c>
      <c r="H9" s="94"/>
      <c r="J9" s="89"/>
    </row>
    <row r="10" spans="1:18" ht="22.5" customHeight="1">
      <c r="A10" s="99" t="s">
        <v>144</v>
      </c>
      <c r="B10" s="102" t="s">
        <v>130</v>
      </c>
      <c r="C10" s="101">
        <v>4116000</v>
      </c>
      <c r="D10" s="97" t="s">
        <v>29</v>
      </c>
      <c r="E10" s="37">
        <v>343000</v>
      </c>
      <c r="F10" s="97" t="s">
        <v>29</v>
      </c>
      <c r="G10" s="37">
        <v>343000</v>
      </c>
      <c r="H10" s="94"/>
      <c r="J10" s="89"/>
    </row>
    <row r="11" spans="1:18" ht="22.5" customHeight="1">
      <c r="A11" s="99" t="s">
        <v>145</v>
      </c>
      <c r="B11" s="102" t="s">
        <v>131</v>
      </c>
      <c r="C11" s="101">
        <v>13820400</v>
      </c>
      <c r="D11" s="97" t="s">
        <v>29</v>
      </c>
      <c r="E11" s="37">
        <v>1151700</v>
      </c>
      <c r="F11" s="97" t="s">
        <v>29</v>
      </c>
      <c r="G11" s="37">
        <v>1151700</v>
      </c>
      <c r="H11" s="103"/>
      <c r="J11" s="89"/>
    </row>
    <row r="12" spans="1:18" ht="22.5" customHeight="1">
      <c r="A12" s="99" t="s">
        <v>146</v>
      </c>
      <c r="B12" s="102" t="s">
        <v>123</v>
      </c>
      <c r="C12" s="101">
        <v>1620000</v>
      </c>
      <c r="D12" s="97" t="s">
        <v>29</v>
      </c>
      <c r="E12" s="37">
        <v>135000</v>
      </c>
      <c r="F12" s="97" t="s">
        <v>29</v>
      </c>
      <c r="G12" s="37">
        <v>135000</v>
      </c>
      <c r="H12" s="103"/>
      <c r="J12" s="89"/>
    </row>
    <row r="13" spans="1:18" ht="22.5" customHeight="1">
      <c r="A13" s="104" t="s">
        <v>147</v>
      </c>
      <c r="B13" s="102" t="s">
        <v>129</v>
      </c>
      <c r="C13" s="101">
        <v>1147200</v>
      </c>
      <c r="D13" s="97" t="s">
        <v>29</v>
      </c>
      <c r="E13" s="37">
        <v>95600</v>
      </c>
      <c r="F13" s="97" t="s">
        <v>29</v>
      </c>
      <c r="G13" s="37">
        <v>95600</v>
      </c>
      <c r="H13" s="103"/>
      <c r="J13" s="89"/>
    </row>
    <row r="14" spans="1:18" ht="22.5" customHeight="1">
      <c r="A14" s="99" t="s">
        <v>148</v>
      </c>
      <c r="B14" s="102" t="s">
        <v>129</v>
      </c>
      <c r="C14" s="101">
        <v>12650400</v>
      </c>
      <c r="D14" s="97" t="s">
        <v>29</v>
      </c>
      <c r="E14" s="37">
        <v>1054200</v>
      </c>
      <c r="F14" s="97" t="s">
        <v>29</v>
      </c>
      <c r="G14" s="37">
        <v>1054200</v>
      </c>
      <c r="H14" s="94"/>
      <c r="I14" s="88"/>
      <c r="J14" s="89"/>
    </row>
    <row r="15" spans="1:18" ht="22.5" customHeight="1">
      <c r="A15" s="105" t="s">
        <v>149</v>
      </c>
      <c r="B15" s="102" t="s">
        <v>132</v>
      </c>
      <c r="C15" s="101">
        <v>6600000</v>
      </c>
      <c r="D15" s="97" t="s">
        <v>29</v>
      </c>
      <c r="E15" s="127">
        <v>550000</v>
      </c>
      <c r="F15" s="128" t="s">
        <v>29</v>
      </c>
      <c r="G15" s="127">
        <v>550000</v>
      </c>
      <c r="H15" s="94"/>
      <c r="J15" s="89"/>
    </row>
    <row r="16" spans="1:18" ht="22.5" customHeight="1">
      <c r="A16" s="105" t="s">
        <v>150</v>
      </c>
      <c r="B16" s="102" t="s">
        <v>132</v>
      </c>
      <c r="C16" s="101">
        <v>3322200</v>
      </c>
      <c r="D16" s="97" t="s">
        <v>29</v>
      </c>
      <c r="E16" s="127">
        <v>292010</v>
      </c>
      <c r="F16" s="128" t="s">
        <v>29</v>
      </c>
      <c r="G16" s="127">
        <v>292010</v>
      </c>
      <c r="H16" s="94"/>
      <c r="I16" s="88"/>
      <c r="J16" s="89"/>
    </row>
    <row r="17" spans="1:10" ht="22.5" customHeight="1">
      <c r="A17" s="105" t="s">
        <v>151</v>
      </c>
      <c r="B17" s="183" t="s">
        <v>133</v>
      </c>
      <c r="C17" s="93">
        <v>1081308090</v>
      </c>
      <c r="D17" s="97" t="s">
        <v>29</v>
      </c>
      <c r="E17" s="116">
        <v>80853170</v>
      </c>
      <c r="F17" s="97" t="s">
        <v>29</v>
      </c>
      <c r="G17" s="116">
        <v>80853170</v>
      </c>
      <c r="H17" s="94"/>
      <c r="I17" s="88"/>
      <c r="J17" s="89"/>
    </row>
    <row r="18" spans="1:10" ht="22.5" customHeight="1">
      <c r="A18" s="105" t="s">
        <v>168</v>
      </c>
      <c r="B18" s="183" t="s">
        <v>169</v>
      </c>
      <c r="C18" s="93">
        <v>118800000</v>
      </c>
      <c r="D18" s="97" t="s">
        <v>29</v>
      </c>
      <c r="E18" s="116">
        <v>17341000</v>
      </c>
      <c r="F18" s="97" t="s">
        <v>29</v>
      </c>
      <c r="G18" s="116">
        <v>17341000</v>
      </c>
      <c r="H18" s="94"/>
      <c r="I18" s="88"/>
      <c r="J18" s="89"/>
    </row>
    <row r="19" spans="1:10" ht="22.5" customHeight="1">
      <c r="A19" s="105" t="s">
        <v>236</v>
      </c>
      <c r="B19" s="183" t="s">
        <v>286</v>
      </c>
      <c r="C19" s="93">
        <v>3960000</v>
      </c>
      <c r="D19" s="97" t="s">
        <v>29</v>
      </c>
      <c r="E19" s="93">
        <v>3960000</v>
      </c>
      <c r="F19" s="97" t="s">
        <v>29</v>
      </c>
      <c r="G19" s="93">
        <v>3960000</v>
      </c>
      <c r="H19" s="94"/>
      <c r="I19" s="88"/>
      <c r="J19" s="89"/>
    </row>
    <row r="20" spans="1:10" ht="22.5" customHeight="1">
      <c r="A20" s="105" t="s">
        <v>237</v>
      </c>
      <c r="B20" s="183" t="s">
        <v>287</v>
      </c>
      <c r="C20" s="93">
        <v>2850000</v>
      </c>
      <c r="D20" s="97" t="s">
        <v>29</v>
      </c>
      <c r="E20" s="93">
        <v>2850000</v>
      </c>
      <c r="F20" s="97" t="s">
        <v>29</v>
      </c>
      <c r="G20" s="93">
        <v>2850000</v>
      </c>
      <c r="H20" s="94"/>
      <c r="I20" s="88"/>
      <c r="J20" s="89"/>
    </row>
    <row r="21" spans="1:10" ht="22.5" customHeight="1">
      <c r="A21" s="105" t="s">
        <v>238</v>
      </c>
      <c r="B21" s="183" t="s">
        <v>253</v>
      </c>
      <c r="C21" s="93">
        <v>13200000</v>
      </c>
      <c r="D21" s="97" t="s">
        <v>29</v>
      </c>
      <c r="E21" s="93">
        <v>13200000</v>
      </c>
      <c r="F21" s="97" t="s">
        <v>29</v>
      </c>
      <c r="G21" s="93">
        <v>13200000</v>
      </c>
      <c r="H21" s="94"/>
      <c r="I21" s="88"/>
      <c r="J21" s="89"/>
    </row>
    <row r="22" spans="1:10" ht="22.5" customHeight="1">
      <c r="A22" s="105" t="s">
        <v>239</v>
      </c>
      <c r="B22" s="183" t="s">
        <v>254</v>
      </c>
      <c r="C22" s="93">
        <v>600000</v>
      </c>
      <c r="D22" s="97" t="s">
        <v>29</v>
      </c>
      <c r="E22" s="93">
        <v>600000</v>
      </c>
      <c r="F22" s="97" t="s">
        <v>29</v>
      </c>
      <c r="G22" s="93">
        <v>600000</v>
      </c>
      <c r="H22" s="94"/>
      <c r="I22" s="88"/>
      <c r="J22" s="89"/>
    </row>
    <row r="23" spans="1:10" ht="22.5" customHeight="1">
      <c r="A23" s="105" t="s">
        <v>240</v>
      </c>
      <c r="B23" s="183" t="s">
        <v>255</v>
      </c>
      <c r="C23" s="93">
        <v>4697000</v>
      </c>
      <c r="D23" s="97" t="s">
        <v>29</v>
      </c>
      <c r="E23" s="93">
        <v>4697000</v>
      </c>
      <c r="F23" s="97" t="s">
        <v>29</v>
      </c>
      <c r="G23" s="93">
        <v>4697000</v>
      </c>
      <c r="H23" s="94"/>
      <c r="I23" s="88"/>
      <c r="J23" s="89"/>
    </row>
    <row r="24" spans="1:10" ht="22.5" customHeight="1">
      <c r="A24" s="105" t="s">
        <v>241</v>
      </c>
      <c r="B24" s="183" t="s">
        <v>256</v>
      </c>
      <c r="C24" s="93">
        <v>10814500</v>
      </c>
      <c r="D24" s="97" t="s">
        <v>29</v>
      </c>
      <c r="E24" s="93">
        <v>10814500</v>
      </c>
      <c r="F24" s="97" t="s">
        <v>29</v>
      </c>
      <c r="G24" s="93">
        <v>10814500</v>
      </c>
      <c r="H24" s="94"/>
      <c r="I24" s="88"/>
      <c r="J24" s="89"/>
    </row>
    <row r="25" spans="1:10" ht="22.5" customHeight="1">
      <c r="A25" s="105" t="s">
        <v>242</v>
      </c>
      <c r="B25" s="183" t="s">
        <v>257</v>
      </c>
      <c r="C25" s="93">
        <v>14413000</v>
      </c>
      <c r="D25" s="97" t="s">
        <v>29</v>
      </c>
      <c r="E25" s="93">
        <v>14413000</v>
      </c>
      <c r="F25" s="97" t="s">
        <v>29</v>
      </c>
      <c r="G25" s="93">
        <v>14413000</v>
      </c>
      <c r="H25" s="94"/>
      <c r="I25" s="88"/>
      <c r="J25" s="89"/>
    </row>
    <row r="26" spans="1:10" ht="22.5" customHeight="1">
      <c r="A26" s="105" t="s">
        <v>243</v>
      </c>
      <c r="B26" s="183" t="s">
        <v>258</v>
      </c>
      <c r="C26" s="93">
        <v>7850000</v>
      </c>
      <c r="D26" s="97" t="s">
        <v>29</v>
      </c>
      <c r="E26" s="93">
        <v>7850000</v>
      </c>
      <c r="F26" s="97" t="s">
        <v>29</v>
      </c>
      <c r="G26" s="93">
        <v>7850000</v>
      </c>
      <c r="H26" s="94"/>
      <c r="I26" s="88"/>
      <c r="J26" s="89"/>
    </row>
    <row r="27" spans="1:10" ht="22.5" customHeight="1">
      <c r="A27" s="105" t="s">
        <v>244</v>
      </c>
      <c r="B27" s="183" t="s">
        <v>259</v>
      </c>
      <c r="C27" s="93">
        <v>2880000</v>
      </c>
      <c r="D27" s="97" t="s">
        <v>29</v>
      </c>
      <c r="E27" s="93">
        <v>2880000</v>
      </c>
      <c r="F27" s="97" t="s">
        <v>29</v>
      </c>
      <c r="G27" s="93">
        <v>2880000</v>
      </c>
      <c r="H27" s="94"/>
      <c r="I27" s="88"/>
      <c r="J27" s="89"/>
    </row>
    <row r="28" spans="1:10" ht="22.5" customHeight="1">
      <c r="A28" s="105" t="s">
        <v>233</v>
      </c>
      <c r="B28" s="183" t="s">
        <v>252</v>
      </c>
      <c r="C28" s="93">
        <v>1100000</v>
      </c>
      <c r="D28" s="97" t="s">
        <v>29</v>
      </c>
      <c r="E28" s="93">
        <v>1100000</v>
      </c>
      <c r="F28" s="97" t="s">
        <v>29</v>
      </c>
      <c r="G28" s="93">
        <v>1100000</v>
      </c>
      <c r="H28" s="94"/>
      <c r="I28" s="88"/>
      <c r="J28" s="89"/>
    </row>
    <row r="29" spans="1:10" ht="22.5" customHeight="1">
      <c r="A29" s="105" t="s">
        <v>245</v>
      </c>
      <c r="B29" s="183" t="s">
        <v>260</v>
      </c>
      <c r="C29" s="93">
        <v>990000</v>
      </c>
      <c r="D29" s="97" t="s">
        <v>29</v>
      </c>
      <c r="E29" s="93">
        <v>990000</v>
      </c>
      <c r="F29" s="97" t="s">
        <v>29</v>
      </c>
      <c r="G29" s="93">
        <v>990000</v>
      </c>
      <c r="H29" s="94"/>
      <c r="I29" s="88"/>
      <c r="J29" s="89"/>
    </row>
    <row r="30" spans="1:10" ht="22.5" customHeight="1">
      <c r="A30" s="105" t="s">
        <v>246</v>
      </c>
      <c r="B30" s="183" t="s">
        <v>256</v>
      </c>
      <c r="C30" s="93">
        <v>3200000</v>
      </c>
      <c r="D30" s="97" t="s">
        <v>29</v>
      </c>
      <c r="E30" s="93">
        <v>3200000</v>
      </c>
      <c r="F30" s="97" t="s">
        <v>29</v>
      </c>
      <c r="G30" s="93">
        <v>3200000</v>
      </c>
      <c r="H30" s="94"/>
      <c r="I30" s="88"/>
      <c r="J30" s="89"/>
    </row>
    <row r="31" spans="1:10" ht="22.5" customHeight="1">
      <c r="A31" s="105" t="s">
        <v>247</v>
      </c>
      <c r="B31" s="183" t="s">
        <v>261</v>
      </c>
      <c r="C31" s="93">
        <v>4026000</v>
      </c>
      <c r="D31" s="97" t="s">
        <v>29</v>
      </c>
      <c r="E31" s="93">
        <v>4026000</v>
      </c>
      <c r="F31" s="97" t="s">
        <v>29</v>
      </c>
      <c r="G31" s="93">
        <v>4026000</v>
      </c>
      <c r="H31" s="94"/>
      <c r="I31" s="88"/>
      <c r="J31" s="89"/>
    </row>
    <row r="32" spans="1:10" ht="22.5" customHeight="1">
      <c r="A32" s="105" t="s">
        <v>177</v>
      </c>
      <c r="B32" s="183" t="s">
        <v>262</v>
      </c>
      <c r="C32" s="93">
        <v>700000</v>
      </c>
      <c r="D32" s="97" t="s">
        <v>29</v>
      </c>
      <c r="E32" s="93">
        <v>700000</v>
      </c>
      <c r="F32" s="97" t="s">
        <v>29</v>
      </c>
      <c r="G32" s="93">
        <v>700000</v>
      </c>
      <c r="H32" s="94"/>
      <c r="I32" s="88"/>
      <c r="J32" s="89"/>
    </row>
    <row r="33" spans="1:10" ht="22.5" customHeight="1">
      <c r="A33" s="121" t="s">
        <v>248</v>
      </c>
      <c r="B33" s="183" t="s">
        <v>263</v>
      </c>
      <c r="C33" s="93">
        <v>1930000</v>
      </c>
      <c r="D33" s="97" t="s">
        <v>29</v>
      </c>
      <c r="E33" s="93">
        <v>1930000</v>
      </c>
      <c r="F33" s="97" t="s">
        <v>29</v>
      </c>
      <c r="G33" s="93">
        <v>1930000</v>
      </c>
      <c r="H33" s="94"/>
      <c r="I33" s="88"/>
      <c r="J33" s="89"/>
    </row>
    <row r="34" spans="1:10" ht="22.5" customHeight="1">
      <c r="A34" s="121" t="s">
        <v>234</v>
      </c>
      <c r="B34" s="183" t="s">
        <v>264</v>
      </c>
      <c r="C34" s="93">
        <v>3432000</v>
      </c>
      <c r="D34" s="97" t="s">
        <v>29</v>
      </c>
      <c r="E34" s="93">
        <v>3432000</v>
      </c>
      <c r="F34" s="97" t="s">
        <v>29</v>
      </c>
      <c r="G34" s="93">
        <v>3432000</v>
      </c>
      <c r="H34" s="94"/>
      <c r="I34" s="88"/>
      <c r="J34" s="89"/>
    </row>
    <row r="35" spans="1:10" ht="22.5" customHeight="1">
      <c r="A35" s="121" t="s">
        <v>249</v>
      </c>
      <c r="B35" s="183" t="s">
        <v>265</v>
      </c>
      <c r="C35" s="93">
        <v>4000000</v>
      </c>
      <c r="D35" s="97" t="s">
        <v>29</v>
      </c>
      <c r="E35" s="93">
        <v>4000000</v>
      </c>
      <c r="F35" s="97" t="s">
        <v>29</v>
      </c>
      <c r="G35" s="93">
        <v>4000000</v>
      </c>
      <c r="H35" s="94"/>
      <c r="I35" s="88"/>
      <c r="J35" s="89"/>
    </row>
    <row r="36" spans="1:10" ht="22.5" customHeight="1">
      <c r="A36" s="121" t="s">
        <v>250</v>
      </c>
      <c r="B36" s="183" t="s">
        <v>266</v>
      </c>
      <c r="C36" s="93">
        <v>660000</v>
      </c>
      <c r="D36" s="97" t="s">
        <v>29</v>
      </c>
      <c r="E36" s="93">
        <v>660000</v>
      </c>
      <c r="F36" s="97" t="s">
        <v>29</v>
      </c>
      <c r="G36" s="93">
        <v>660000</v>
      </c>
      <c r="H36" s="94"/>
      <c r="I36" s="88"/>
      <c r="J36" s="89"/>
    </row>
    <row r="37" spans="1:10" ht="22.5" customHeight="1">
      <c r="A37" s="121" t="s">
        <v>251</v>
      </c>
      <c r="B37" s="183" t="s">
        <v>267</v>
      </c>
      <c r="C37" s="93">
        <v>4400000</v>
      </c>
      <c r="D37" s="97" t="s">
        <v>29</v>
      </c>
      <c r="E37" s="93">
        <v>4400000</v>
      </c>
      <c r="F37" s="97" t="s">
        <v>29</v>
      </c>
      <c r="G37" s="93">
        <v>4400000</v>
      </c>
      <c r="H37" s="94"/>
      <c r="I37" s="88"/>
      <c r="J37" s="89"/>
    </row>
    <row r="38" spans="1:10" ht="22.5" customHeight="1" thickBot="1">
      <c r="A38" s="123" t="s">
        <v>235</v>
      </c>
      <c r="B38" s="184" t="s">
        <v>258</v>
      </c>
      <c r="C38" s="117">
        <v>18450000</v>
      </c>
      <c r="D38" s="122"/>
      <c r="E38" s="117">
        <v>18450000</v>
      </c>
      <c r="F38" s="122"/>
      <c r="G38" s="117">
        <v>18450000</v>
      </c>
      <c r="H38" s="106"/>
      <c r="I38" s="88"/>
      <c r="J38" s="89"/>
    </row>
  </sheetData>
  <mergeCells count="2">
    <mergeCell ref="A1:H1"/>
    <mergeCell ref="A2:B2"/>
  </mergeCells>
  <phoneticPr fontId="5" type="noConversion"/>
  <pageMargins left="0.7" right="0.7" top="0.75" bottom="0.75" header="0.3" footer="0.3"/>
  <pageSetup paperSize="9" scale="8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BE1CF-6FC2-4673-83E2-66B54CFCD2D4}">
  <dimension ref="A1:H114"/>
  <sheetViews>
    <sheetView topLeftCell="A103" zoomScale="80" zoomScaleNormal="80" workbookViewId="0">
      <selection activeCell="E86" sqref="E86"/>
    </sheetView>
  </sheetViews>
  <sheetFormatPr defaultRowHeight="13.5"/>
  <cols>
    <col min="1" max="1" width="14.5546875" customWidth="1"/>
    <col min="2" max="2" width="17.21875" customWidth="1"/>
    <col min="3" max="3" width="23.33203125" customWidth="1"/>
    <col min="4" max="4" width="18" customWidth="1"/>
    <col min="5" max="5" width="39.33203125" customWidth="1"/>
  </cols>
  <sheetData>
    <row r="1" spans="1:8" ht="39" customHeight="1">
      <c r="A1" s="191" t="s">
        <v>10</v>
      </c>
      <c r="B1" s="191"/>
      <c r="C1" s="191"/>
      <c r="D1" s="191"/>
      <c r="E1" s="191"/>
    </row>
    <row r="2" spans="1:8" ht="32.25" thickBot="1">
      <c r="A2" s="23" t="s">
        <v>70</v>
      </c>
      <c r="B2" s="23"/>
      <c r="C2" s="25"/>
      <c r="D2" s="25"/>
      <c r="E2" s="36" t="s">
        <v>107</v>
      </c>
    </row>
    <row r="3" spans="1:8" ht="30" customHeight="1">
      <c r="A3" s="196" t="s">
        <v>35</v>
      </c>
      <c r="B3" s="56" t="s">
        <v>36</v>
      </c>
      <c r="C3" s="199" t="s">
        <v>346</v>
      </c>
      <c r="D3" s="200"/>
      <c r="E3" s="201"/>
    </row>
    <row r="4" spans="1:8" ht="30" customHeight="1">
      <c r="A4" s="197"/>
      <c r="B4" s="57" t="s">
        <v>37</v>
      </c>
      <c r="C4" s="58">
        <v>3100000</v>
      </c>
      <c r="D4" s="59" t="s">
        <v>98</v>
      </c>
      <c r="E4" s="60">
        <v>2880000</v>
      </c>
    </row>
    <row r="5" spans="1:8" ht="30" customHeight="1">
      <c r="A5" s="197"/>
      <c r="B5" s="57" t="s">
        <v>38</v>
      </c>
      <c r="C5" s="61">
        <f>(+E5/C4)*100%</f>
        <v>0.92903225806451617</v>
      </c>
      <c r="D5" s="59" t="s">
        <v>16</v>
      </c>
      <c r="E5" s="60">
        <f>E4</f>
        <v>2880000</v>
      </c>
    </row>
    <row r="6" spans="1:8" ht="30" customHeight="1">
      <c r="A6" s="197"/>
      <c r="B6" s="57" t="s">
        <v>15</v>
      </c>
      <c r="C6" s="62" t="s">
        <v>347</v>
      </c>
      <c r="D6" s="63" t="s">
        <v>56</v>
      </c>
      <c r="E6" s="64" t="s">
        <v>348</v>
      </c>
    </row>
    <row r="7" spans="1:8" ht="30" customHeight="1">
      <c r="A7" s="197"/>
      <c r="B7" s="57" t="s">
        <v>39</v>
      </c>
      <c r="C7" s="65" t="s">
        <v>71</v>
      </c>
      <c r="D7" s="63" t="s">
        <v>40</v>
      </c>
      <c r="E7" s="66" t="s">
        <v>195</v>
      </c>
      <c r="H7" t="s">
        <v>109</v>
      </c>
    </row>
    <row r="8" spans="1:8" ht="30" customHeight="1">
      <c r="A8" s="197"/>
      <c r="B8" s="57" t="s">
        <v>41</v>
      </c>
      <c r="C8" s="65" t="s">
        <v>97</v>
      </c>
      <c r="D8" s="63" t="s">
        <v>18</v>
      </c>
      <c r="E8" s="66" t="s">
        <v>349</v>
      </c>
    </row>
    <row r="9" spans="1:8" ht="30" customHeight="1" thickBot="1">
      <c r="A9" s="198"/>
      <c r="B9" s="67" t="s">
        <v>42</v>
      </c>
      <c r="C9" s="68" t="s">
        <v>72</v>
      </c>
      <c r="D9" s="69" t="s">
        <v>43</v>
      </c>
      <c r="E9" s="76" t="s">
        <v>174</v>
      </c>
    </row>
    <row r="10" spans="1:8" ht="30" customHeight="1">
      <c r="A10" s="196" t="s">
        <v>35</v>
      </c>
      <c r="B10" s="56" t="s">
        <v>36</v>
      </c>
      <c r="C10" s="199" t="s">
        <v>233</v>
      </c>
      <c r="D10" s="200"/>
      <c r="E10" s="201"/>
    </row>
    <row r="11" spans="1:8" ht="30" customHeight="1">
      <c r="A11" s="197"/>
      <c r="B11" s="57" t="s">
        <v>37</v>
      </c>
      <c r="C11" s="58">
        <v>1200000</v>
      </c>
      <c r="D11" s="59" t="s">
        <v>98</v>
      </c>
      <c r="E11" s="60">
        <v>1100000</v>
      </c>
    </row>
    <row r="12" spans="1:8" ht="30" customHeight="1">
      <c r="A12" s="197"/>
      <c r="B12" s="57" t="s">
        <v>38</v>
      </c>
      <c r="C12" s="61">
        <f>(+E12/C11)*100%</f>
        <v>0.91666666666666663</v>
      </c>
      <c r="D12" s="59" t="s">
        <v>16</v>
      </c>
      <c r="E12" s="60">
        <f>E11</f>
        <v>1100000</v>
      </c>
    </row>
    <row r="13" spans="1:8" ht="30" customHeight="1">
      <c r="A13" s="197"/>
      <c r="B13" s="57" t="s">
        <v>15</v>
      </c>
      <c r="C13" s="62" t="s">
        <v>192</v>
      </c>
      <c r="D13" s="63" t="s">
        <v>56</v>
      </c>
      <c r="E13" s="64" t="s">
        <v>291</v>
      </c>
    </row>
    <row r="14" spans="1:8" ht="30" customHeight="1">
      <c r="A14" s="197"/>
      <c r="B14" s="57" t="s">
        <v>39</v>
      </c>
      <c r="C14" s="65" t="s">
        <v>71</v>
      </c>
      <c r="D14" s="63" t="s">
        <v>40</v>
      </c>
      <c r="E14" s="66" t="s">
        <v>292</v>
      </c>
      <c r="H14" t="s">
        <v>109</v>
      </c>
    </row>
    <row r="15" spans="1:8" ht="30" customHeight="1">
      <c r="A15" s="197"/>
      <c r="B15" s="57" t="s">
        <v>41</v>
      </c>
      <c r="C15" s="65" t="s">
        <v>97</v>
      </c>
      <c r="D15" s="63" t="s">
        <v>18</v>
      </c>
      <c r="E15" s="66" t="s">
        <v>293</v>
      </c>
    </row>
    <row r="16" spans="1:8" ht="30" customHeight="1" thickBot="1">
      <c r="A16" s="198"/>
      <c r="B16" s="67" t="s">
        <v>42</v>
      </c>
      <c r="C16" s="68" t="s">
        <v>72</v>
      </c>
      <c r="D16" s="69" t="s">
        <v>43</v>
      </c>
      <c r="E16" s="76" t="s">
        <v>294</v>
      </c>
    </row>
    <row r="17" spans="1:8" ht="30" customHeight="1">
      <c r="A17" s="196" t="s">
        <v>35</v>
      </c>
      <c r="B17" s="56" t="s">
        <v>36</v>
      </c>
      <c r="C17" s="199" t="s">
        <v>295</v>
      </c>
      <c r="D17" s="200"/>
      <c r="E17" s="201"/>
    </row>
    <row r="18" spans="1:8" ht="30" customHeight="1">
      <c r="A18" s="197"/>
      <c r="B18" s="57" t="s">
        <v>37</v>
      </c>
      <c r="C18" s="58">
        <v>1100000</v>
      </c>
      <c r="D18" s="59" t="s">
        <v>98</v>
      </c>
      <c r="E18" s="60">
        <v>990000</v>
      </c>
    </row>
    <row r="19" spans="1:8" ht="30" customHeight="1">
      <c r="A19" s="197"/>
      <c r="B19" s="57" t="s">
        <v>38</v>
      </c>
      <c r="C19" s="61">
        <f>(+E19/C18)*100%</f>
        <v>0.9</v>
      </c>
      <c r="D19" s="59" t="s">
        <v>16</v>
      </c>
      <c r="E19" s="60">
        <f>E18</f>
        <v>990000</v>
      </c>
    </row>
    <row r="20" spans="1:8" ht="30" customHeight="1">
      <c r="A20" s="197"/>
      <c r="B20" s="57" t="s">
        <v>15</v>
      </c>
      <c r="C20" s="62" t="s">
        <v>192</v>
      </c>
      <c r="D20" s="63" t="s">
        <v>56</v>
      </c>
      <c r="E20" s="64" t="s">
        <v>296</v>
      </c>
    </row>
    <row r="21" spans="1:8" ht="30" customHeight="1">
      <c r="A21" s="197"/>
      <c r="B21" s="57" t="s">
        <v>39</v>
      </c>
      <c r="C21" s="65" t="s">
        <v>71</v>
      </c>
      <c r="D21" s="63" t="s">
        <v>40</v>
      </c>
      <c r="E21" s="66" t="s">
        <v>188</v>
      </c>
      <c r="H21" t="s">
        <v>109</v>
      </c>
    </row>
    <row r="22" spans="1:8" ht="30" customHeight="1">
      <c r="A22" s="197"/>
      <c r="B22" s="57" t="s">
        <v>41</v>
      </c>
      <c r="C22" s="65" t="s">
        <v>97</v>
      </c>
      <c r="D22" s="63" t="s">
        <v>18</v>
      </c>
      <c r="E22" s="66" t="s">
        <v>297</v>
      </c>
    </row>
    <row r="23" spans="1:8" ht="30" customHeight="1" thickBot="1">
      <c r="A23" s="198"/>
      <c r="B23" s="67" t="s">
        <v>42</v>
      </c>
      <c r="C23" s="68" t="s">
        <v>72</v>
      </c>
      <c r="D23" s="69" t="s">
        <v>43</v>
      </c>
      <c r="E23" s="76" t="s">
        <v>298</v>
      </c>
    </row>
    <row r="24" spans="1:8" ht="30" customHeight="1">
      <c r="A24" s="196" t="s">
        <v>35</v>
      </c>
      <c r="B24" s="56" t="s">
        <v>36</v>
      </c>
      <c r="C24" s="199" t="s">
        <v>299</v>
      </c>
      <c r="D24" s="200"/>
      <c r="E24" s="201"/>
    </row>
    <row r="25" spans="1:8" ht="30" customHeight="1">
      <c r="A25" s="197"/>
      <c r="B25" s="57" t="s">
        <v>37</v>
      </c>
      <c r="C25" s="58">
        <v>3500000</v>
      </c>
      <c r="D25" s="59" t="s">
        <v>98</v>
      </c>
      <c r="E25" s="60">
        <v>3200000</v>
      </c>
    </row>
    <row r="26" spans="1:8" ht="30" customHeight="1">
      <c r="A26" s="197"/>
      <c r="B26" s="57" t="s">
        <v>38</v>
      </c>
      <c r="C26" s="61">
        <f>(+E26/C25)*100%</f>
        <v>0.91428571428571426</v>
      </c>
      <c r="D26" s="59" t="s">
        <v>16</v>
      </c>
      <c r="E26" s="60">
        <f>E25</f>
        <v>3200000</v>
      </c>
    </row>
    <row r="27" spans="1:8" ht="30" customHeight="1">
      <c r="A27" s="197"/>
      <c r="B27" s="57" t="s">
        <v>15</v>
      </c>
      <c r="C27" s="62" t="s">
        <v>192</v>
      </c>
      <c r="D27" s="63" t="s">
        <v>56</v>
      </c>
      <c r="E27" s="64" t="s">
        <v>301</v>
      </c>
    </row>
    <row r="28" spans="1:8" ht="30" customHeight="1">
      <c r="A28" s="197"/>
      <c r="B28" s="57" t="s">
        <v>39</v>
      </c>
      <c r="C28" s="65" t="s">
        <v>71</v>
      </c>
      <c r="D28" s="63" t="s">
        <v>40</v>
      </c>
      <c r="E28" s="66" t="s">
        <v>188</v>
      </c>
      <c r="H28" t="s">
        <v>109</v>
      </c>
    </row>
    <row r="29" spans="1:8" ht="30" customHeight="1">
      <c r="A29" s="197"/>
      <c r="B29" s="57" t="s">
        <v>41</v>
      </c>
      <c r="C29" s="65" t="s">
        <v>97</v>
      </c>
      <c r="D29" s="63" t="s">
        <v>18</v>
      </c>
      <c r="E29" s="66" t="s">
        <v>190</v>
      </c>
    </row>
    <row r="30" spans="1:8" ht="30" customHeight="1" thickBot="1">
      <c r="A30" s="198"/>
      <c r="B30" s="67" t="s">
        <v>42</v>
      </c>
      <c r="C30" s="68" t="s">
        <v>72</v>
      </c>
      <c r="D30" s="69" t="s">
        <v>43</v>
      </c>
      <c r="E30" s="76" t="s">
        <v>300</v>
      </c>
    </row>
    <row r="31" spans="1:8" ht="30" customHeight="1">
      <c r="A31" s="196" t="s">
        <v>35</v>
      </c>
      <c r="B31" s="56" t="s">
        <v>36</v>
      </c>
      <c r="C31" s="199" t="s">
        <v>302</v>
      </c>
      <c r="D31" s="200"/>
      <c r="E31" s="201"/>
    </row>
    <row r="32" spans="1:8" ht="30" customHeight="1">
      <c r="A32" s="197"/>
      <c r="B32" s="57" t="s">
        <v>37</v>
      </c>
      <c r="C32" s="58">
        <v>4300000</v>
      </c>
      <c r="D32" s="59" t="s">
        <v>98</v>
      </c>
      <c r="E32" s="60">
        <v>4026000</v>
      </c>
    </row>
    <row r="33" spans="1:8" ht="30" customHeight="1">
      <c r="A33" s="197"/>
      <c r="B33" s="57" t="s">
        <v>38</v>
      </c>
      <c r="C33" s="61">
        <f>(+E33/C32)*100%</f>
        <v>0.93627906976744191</v>
      </c>
      <c r="D33" s="59" t="s">
        <v>16</v>
      </c>
      <c r="E33" s="60">
        <f>E32</f>
        <v>4026000</v>
      </c>
    </row>
    <row r="34" spans="1:8" ht="30" customHeight="1">
      <c r="A34" s="197"/>
      <c r="B34" s="57" t="s">
        <v>15</v>
      </c>
      <c r="C34" s="62" t="s">
        <v>303</v>
      </c>
      <c r="D34" s="63" t="s">
        <v>56</v>
      </c>
      <c r="E34" s="64" t="s">
        <v>188</v>
      </c>
    </row>
    <row r="35" spans="1:8" ht="30" customHeight="1">
      <c r="A35" s="197"/>
      <c r="B35" s="57" t="s">
        <v>39</v>
      </c>
      <c r="C35" s="65" t="s">
        <v>71</v>
      </c>
      <c r="D35" s="63" t="s">
        <v>40</v>
      </c>
      <c r="E35" s="66" t="s">
        <v>188</v>
      </c>
      <c r="H35" t="s">
        <v>109</v>
      </c>
    </row>
    <row r="36" spans="1:8" ht="30" customHeight="1">
      <c r="A36" s="197"/>
      <c r="B36" s="57" t="s">
        <v>41</v>
      </c>
      <c r="C36" s="65" t="s">
        <v>97</v>
      </c>
      <c r="D36" s="63" t="s">
        <v>18</v>
      </c>
      <c r="E36" s="66" t="s">
        <v>304</v>
      </c>
    </row>
    <row r="37" spans="1:8" ht="30" customHeight="1" thickBot="1">
      <c r="A37" s="198"/>
      <c r="B37" s="67" t="s">
        <v>42</v>
      </c>
      <c r="C37" s="68" t="s">
        <v>72</v>
      </c>
      <c r="D37" s="69" t="s">
        <v>43</v>
      </c>
      <c r="E37" s="76" t="s">
        <v>305</v>
      </c>
    </row>
    <row r="38" spans="1:8" ht="30" customHeight="1">
      <c r="A38" s="196" t="s">
        <v>35</v>
      </c>
      <c r="B38" s="56" t="s">
        <v>36</v>
      </c>
      <c r="C38" s="199" t="s">
        <v>306</v>
      </c>
      <c r="D38" s="200"/>
      <c r="E38" s="201"/>
    </row>
    <row r="39" spans="1:8" ht="30" customHeight="1">
      <c r="A39" s="197"/>
      <c r="B39" s="57" t="s">
        <v>37</v>
      </c>
      <c r="C39" s="58">
        <v>750000</v>
      </c>
      <c r="D39" s="59" t="s">
        <v>98</v>
      </c>
      <c r="E39" s="60">
        <v>700000</v>
      </c>
    </row>
    <row r="40" spans="1:8" ht="30" customHeight="1">
      <c r="A40" s="197"/>
      <c r="B40" s="57" t="s">
        <v>38</v>
      </c>
      <c r="C40" s="61">
        <f>(+E40/C39)*100%</f>
        <v>0.93333333333333335</v>
      </c>
      <c r="D40" s="59" t="s">
        <v>16</v>
      </c>
      <c r="E40" s="60">
        <f>E39</f>
        <v>700000</v>
      </c>
    </row>
    <row r="41" spans="1:8" ht="30" customHeight="1">
      <c r="A41" s="197"/>
      <c r="B41" s="57" t="s">
        <v>15</v>
      </c>
      <c r="C41" s="62" t="s">
        <v>307</v>
      </c>
      <c r="D41" s="63" t="s">
        <v>56</v>
      </c>
      <c r="E41" s="64" t="s">
        <v>308</v>
      </c>
    </row>
    <row r="42" spans="1:8" ht="30" customHeight="1">
      <c r="A42" s="197"/>
      <c r="B42" s="57" t="s">
        <v>39</v>
      </c>
      <c r="C42" s="65" t="s">
        <v>71</v>
      </c>
      <c r="D42" s="63" t="s">
        <v>40</v>
      </c>
      <c r="E42" s="66" t="s">
        <v>309</v>
      </c>
      <c r="H42" t="s">
        <v>109</v>
      </c>
    </row>
    <row r="43" spans="1:8" ht="30" customHeight="1">
      <c r="A43" s="197"/>
      <c r="B43" s="57" t="s">
        <v>41</v>
      </c>
      <c r="C43" s="65" t="s">
        <v>97</v>
      </c>
      <c r="D43" s="63" t="s">
        <v>18</v>
      </c>
      <c r="E43" s="66" t="s">
        <v>310</v>
      </c>
    </row>
    <row r="44" spans="1:8" ht="30" customHeight="1" thickBot="1">
      <c r="A44" s="198"/>
      <c r="B44" s="67" t="s">
        <v>42</v>
      </c>
      <c r="C44" s="68" t="s">
        <v>72</v>
      </c>
      <c r="D44" s="69" t="s">
        <v>43</v>
      </c>
      <c r="E44" s="76" t="s">
        <v>311</v>
      </c>
    </row>
    <row r="45" spans="1:8" ht="30" customHeight="1">
      <c r="A45" s="196" t="s">
        <v>35</v>
      </c>
      <c r="B45" s="56" t="s">
        <v>36</v>
      </c>
      <c r="C45" s="199" t="s">
        <v>312</v>
      </c>
      <c r="D45" s="200"/>
      <c r="E45" s="201"/>
    </row>
    <row r="46" spans="1:8" ht="30" customHeight="1">
      <c r="A46" s="197"/>
      <c r="B46" s="57" t="s">
        <v>37</v>
      </c>
      <c r="C46" s="58">
        <v>2100000</v>
      </c>
      <c r="D46" s="59" t="s">
        <v>98</v>
      </c>
      <c r="E46" s="60">
        <v>1930000</v>
      </c>
    </row>
    <row r="47" spans="1:8" ht="30" customHeight="1">
      <c r="A47" s="197"/>
      <c r="B47" s="57" t="s">
        <v>38</v>
      </c>
      <c r="C47" s="61">
        <f>(+E47/C46)*100%</f>
        <v>0.919047619047619</v>
      </c>
      <c r="D47" s="59" t="s">
        <v>16</v>
      </c>
      <c r="E47" s="60">
        <f>E46</f>
        <v>1930000</v>
      </c>
    </row>
    <row r="48" spans="1:8" ht="30" customHeight="1">
      <c r="A48" s="197"/>
      <c r="B48" s="57" t="s">
        <v>15</v>
      </c>
      <c r="C48" s="62" t="s">
        <v>189</v>
      </c>
      <c r="D48" s="63" t="s">
        <v>56</v>
      </c>
      <c r="E48" s="64" t="s">
        <v>313</v>
      </c>
    </row>
    <row r="49" spans="1:8" ht="30" customHeight="1">
      <c r="A49" s="197"/>
      <c r="B49" s="57" t="s">
        <v>39</v>
      </c>
      <c r="C49" s="65" t="s">
        <v>71</v>
      </c>
      <c r="D49" s="63" t="s">
        <v>40</v>
      </c>
      <c r="E49" s="66" t="s">
        <v>188</v>
      </c>
      <c r="H49" t="s">
        <v>109</v>
      </c>
    </row>
    <row r="50" spans="1:8" ht="30" customHeight="1">
      <c r="A50" s="197"/>
      <c r="B50" s="57" t="s">
        <v>41</v>
      </c>
      <c r="C50" s="65" t="s">
        <v>97</v>
      </c>
      <c r="D50" s="63" t="s">
        <v>18</v>
      </c>
      <c r="E50" s="66" t="s">
        <v>314</v>
      </c>
    </row>
    <row r="51" spans="1:8" ht="30" customHeight="1" thickBot="1">
      <c r="A51" s="198"/>
      <c r="B51" s="67" t="s">
        <v>42</v>
      </c>
      <c r="C51" s="68" t="s">
        <v>72</v>
      </c>
      <c r="D51" s="69" t="s">
        <v>43</v>
      </c>
      <c r="E51" s="76" t="s">
        <v>315</v>
      </c>
    </row>
    <row r="52" spans="1:8" ht="30" customHeight="1">
      <c r="A52" s="196" t="s">
        <v>35</v>
      </c>
      <c r="B52" s="56" t="s">
        <v>36</v>
      </c>
      <c r="C52" s="199" t="s">
        <v>178</v>
      </c>
      <c r="D52" s="200"/>
      <c r="E52" s="201"/>
    </row>
    <row r="53" spans="1:8" ht="30" customHeight="1">
      <c r="A53" s="197"/>
      <c r="B53" s="57" t="s">
        <v>37</v>
      </c>
      <c r="C53" s="58">
        <v>3500000</v>
      </c>
      <c r="D53" s="59" t="s">
        <v>98</v>
      </c>
      <c r="E53" s="60">
        <v>3432000</v>
      </c>
    </row>
    <row r="54" spans="1:8" ht="30" customHeight="1">
      <c r="A54" s="197"/>
      <c r="B54" s="57" t="s">
        <v>38</v>
      </c>
      <c r="C54" s="61">
        <f>(+E54/C53)*100%</f>
        <v>0.98057142857142854</v>
      </c>
      <c r="D54" s="59" t="s">
        <v>16</v>
      </c>
      <c r="E54" s="60">
        <f>E53</f>
        <v>3432000</v>
      </c>
    </row>
    <row r="55" spans="1:8" ht="30" customHeight="1">
      <c r="A55" s="197"/>
      <c r="B55" s="57" t="s">
        <v>15</v>
      </c>
      <c r="C55" s="62" t="s">
        <v>189</v>
      </c>
      <c r="D55" s="63" t="s">
        <v>56</v>
      </c>
      <c r="E55" s="64" t="s">
        <v>316</v>
      </c>
    </row>
    <row r="56" spans="1:8" ht="30" customHeight="1">
      <c r="A56" s="197"/>
      <c r="B56" s="57" t="s">
        <v>39</v>
      </c>
      <c r="C56" s="65" t="s">
        <v>71</v>
      </c>
      <c r="D56" s="63" t="s">
        <v>40</v>
      </c>
      <c r="E56" s="66" t="s">
        <v>231</v>
      </c>
      <c r="H56" t="s">
        <v>109</v>
      </c>
    </row>
    <row r="57" spans="1:8" ht="30" customHeight="1">
      <c r="A57" s="197"/>
      <c r="B57" s="57" t="s">
        <v>41</v>
      </c>
      <c r="C57" s="65" t="s">
        <v>97</v>
      </c>
      <c r="D57" s="63" t="s">
        <v>18</v>
      </c>
      <c r="E57" s="66" t="s">
        <v>317</v>
      </c>
    </row>
    <row r="58" spans="1:8" ht="30" customHeight="1" thickBot="1">
      <c r="A58" s="198"/>
      <c r="B58" s="67" t="s">
        <v>42</v>
      </c>
      <c r="C58" s="68" t="s">
        <v>72</v>
      </c>
      <c r="D58" s="69" t="s">
        <v>43</v>
      </c>
      <c r="E58" s="76" t="s">
        <v>311</v>
      </c>
    </row>
    <row r="59" spans="1:8" ht="30" customHeight="1">
      <c r="A59" s="196" t="s">
        <v>35</v>
      </c>
      <c r="B59" s="56" t="s">
        <v>36</v>
      </c>
      <c r="C59" s="199" t="s">
        <v>318</v>
      </c>
      <c r="D59" s="200"/>
      <c r="E59" s="201"/>
    </row>
    <row r="60" spans="1:8" ht="30" customHeight="1">
      <c r="A60" s="197"/>
      <c r="B60" s="57" t="s">
        <v>37</v>
      </c>
      <c r="C60" s="58">
        <v>4300000</v>
      </c>
      <c r="D60" s="59" t="s">
        <v>98</v>
      </c>
      <c r="E60" s="60">
        <v>4000000</v>
      </c>
    </row>
    <row r="61" spans="1:8" ht="30" customHeight="1">
      <c r="A61" s="197"/>
      <c r="B61" s="57" t="s">
        <v>38</v>
      </c>
      <c r="C61" s="61">
        <f>(+E61/C60)*100%</f>
        <v>0.93023255813953487</v>
      </c>
      <c r="D61" s="59" t="s">
        <v>16</v>
      </c>
      <c r="E61" s="60">
        <f>E60</f>
        <v>4000000</v>
      </c>
    </row>
    <row r="62" spans="1:8" ht="30" customHeight="1">
      <c r="A62" s="197"/>
      <c r="B62" s="57" t="s">
        <v>15</v>
      </c>
      <c r="C62" s="62" t="s">
        <v>194</v>
      </c>
      <c r="D62" s="63" t="s">
        <v>56</v>
      </c>
      <c r="E62" s="64" t="s">
        <v>296</v>
      </c>
    </row>
    <row r="63" spans="1:8" ht="30" customHeight="1">
      <c r="A63" s="197"/>
      <c r="B63" s="57" t="s">
        <v>39</v>
      </c>
      <c r="C63" s="65" t="s">
        <v>71</v>
      </c>
      <c r="D63" s="63" t="s">
        <v>40</v>
      </c>
      <c r="E63" s="66" t="s">
        <v>188</v>
      </c>
      <c r="H63" t="s">
        <v>109</v>
      </c>
    </row>
    <row r="64" spans="1:8" ht="30" customHeight="1">
      <c r="A64" s="197"/>
      <c r="B64" s="57" t="s">
        <v>41</v>
      </c>
      <c r="C64" s="65" t="s">
        <v>97</v>
      </c>
      <c r="D64" s="63" t="s">
        <v>18</v>
      </c>
      <c r="E64" s="66" t="s">
        <v>319</v>
      </c>
    </row>
    <row r="65" spans="1:8" ht="30" customHeight="1" thickBot="1">
      <c r="A65" s="198"/>
      <c r="B65" s="67" t="s">
        <v>42</v>
      </c>
      <c r="C65" s="68" t="s">
        <v>72</v>
      </c>
      <c r="D65" s="69" t="s">
        <v>43</v>
      </c>
      <c r="E65" s="76" t="s">
        <v>311</v>
      </c>
    </row>
    <row r="66" spans="1:8" ht="30" customHeight="1">
      <c r="A66" s="196" t="s">
        <v>35</v>
      </c>
      <c r="B66" s="56" t="s">
        <v>36</v>
      </c>
      <c r="C66" s="199" t="s">
        <v>320</v>
      </c>
      <c r="D66" s="200"/>
      <c r="E66" s="201"/>
    </row>
    <row r="67" spans="1:8" ht="30" customHeight="1">
      <c r="A67" s="197"/>
      <c r="B67" s="57" t="s">
        <v>37</v>
      </c>
      <c r="C67" s="58">
        <v>750000</v>
      </c>
      <c r="D67" s="59" t="s">
        <v>98</v>
      </c>
      <c r="E67" s="60">
        <v>660000</v>
      </c>
    </row>
    <row r="68" spans="1:8" ht="30" customHeight="1">
      <c r="A68" s="197"/>
      <c r="B68" s="57" t="s">
        <v>38</v>
      </c>
      <c r="C68" s="61">
        <f>(+E68/C67)*100%</f>
        <v>0.88</v>
      </c>
      <c r="D68" s="59" t="s">
        <v>16</v>
      </c>
      <c r="E68" s="60">
        <f>E67</f>
        <v>660000</v>
      </c>
    </row>
    <row r="69" spans="1:8" ht="30" customHeight="1">
      <c r="A69" s="197"/>
      <c r="B69" s="57" t="s">
        <v>15</v>
      </c>
      <c r="C69" s="62" t="s">
        <v>193</v>
      </c>
      <c r="D69" s="63" t="s">
        <v>56</v>
      </c>
      <c r="E69" s="64" t="s">
        <v>313</v>
      </c>
    </row>
    <row r="70" spans="1:8" ht="30" customHeight="1">
      <c r="A70" s="197"/>
      <c r="B70" s="57" t="s">
        <v>39</v>
      </c>
      <c r="C70" s="65" t="s">
        <v>71</v>
      </c>
      <c r="D70" s="63" t="s">
        <v>40</v>
      </c>
      <c r="E70" s="66" t="s">
        <v>188</v>
      </c>
      <c r="H70" t="s">
        <v>109</v>
      </c>
    </row>
    <row r="71" spans="1:8" ht="30" customHeight="1">
      <c r="A71" s="197"/>
      <c r="B71" s="57" t="s">
        <v>41</v>
      </c>
      <c r="C71" s="65" t="s">
        <v>97</v>
      </c>
      <c r="D71" s="63" t="s">
        <v>18</v>
      </c>
      <c r="E71" s="66" t="s">
        <v>321</v>
      </c>
    </row>
    <row r="72" spans="1:8" ht="30" customHeight="1" thickBot="1">
      <c r="A72" s="198"/>
      <c r="B72" s="67" t="s">
        <v>42</v>
      </c>
      <c r="C72" s="68" t="s">
        <v>72</v>
      </c>
      <c r="D72" s="69" t="s">
        <v>43</v>
      </c>
      <c r="E72" s="76" t="s">
        <v>311</v>
      </c>
    </row>
    <row r="73" spans="1:8" ht="30" customHeight="1">
      <c r="A73" s="196" t="s">
        <v>35</v>
      </c>
      <c r="B73" s="56" t="s">
        <v>36</v>
      </c>
      <c r="C73" s="199" t="s">
        <v>322</v>
      </c>
      <c r="D73" s="200"/>
      <c r="E73" s="201"/>
    </row>
    <row r="74" spans="1:8" ht="30" customHeight="1">
      <c r="A74" s="197"/>
      <c r="B74" s="57" t="s">
        <v>37</v>
      </c>
      <c r="C74" s="58">
        <v>20510000</v>
      </c>
      <c r="D74" s="59" t="s">
        <v>98</v>
      </c>
      <c r="E74" s="60">
        <v>18660000</v>
      </c>
    </row>
    <row r="75" spans="1:8" ht="30" customHeight="1">
      <c r="A75" s="197"/>
      <c r="B75" s="57" t="s">
        <v>38</v>
      </c>
      <c r="C75" s="61">
        <f>(+E75/C74)*100%</f>
        <v>0.90980009751340807</v>
      </c>
      <c r="D75" s="59" t="s">
        <v>16</v>
      </c>
      <c r="E75" s="60">
        <f>E74</f>
        <v>18660000</v>
      </c>
    </row>
    <row r="76" spans="1:8" ht="30" customHeight="1">
      <c r="A76" s="197"/>
      <c r="B76" s="57" t="s">
        <v>15</v>
      </c>
      <c r="C76" s="62" t="s">
        <v>187</v>
      </c>
      <c r="D76" s="63" t="s">
        <v>56</v>
      </c>
      <c r="E76" s="64" t="s">
        <v>323</v>
      </c>
    </row>
    <row r="77" spans="1:8" ht="30" customHeight="1">
      <c r="A77" s="197"/>
      <c r="B77" s="57" t="s">
        <v>39</v>
      </c>
      <c r="C77" s="65" t="s">
        <v>71</v>
      </c>
      <c r="D77" s="63" t="s">
        <v>40</v>
      </c>
      <c r="E77" s="66" t="s">
        <v>324</v>
      </c>
      <c r="H77" t="s">
        <v>109</v>
      </c>
    </row>
    <row r="78" spans="1:8" ht="30" customHeight="1">
      <c r="A78" s="197"/>
      <c r="B78" s="57" t="s">
        <v>41</v>
      </c>
      <c r="C78" s="65" t="s">
        <v>97</v>
      </c>
      <c r="D78" s="63" t="s">
        <v>18</v>
      </c>
      <c r="E78" s="66" t="s">
        <v>325</v>
      </c>
    </row>
    <row r="79" spans="1:8" ht="30" customHeight="1" thickBot="1">
      <c r="A79" s="198"/>
      <c r="B79" s="67" t="s">
        <v>42</v>
      </c>
      <c r="C79" s="68" t="s">
        <v>72</v>
      </c>
      <c r="D79" s="69" t="s">
        <v>43</v>
      </c>
      <c r="E79" s="76" t="s">
        <v>326</v>
      </c>
    </row>
    <row r="80" spans="1:8" ht="30" customHeight="1">
      <c r="A80" s="196" t="s">
        <v>35</v>
      </c>
      <c r="B80" s="56" t="s">
        <v>36</v>
      </c>
      <c r="C80" s="199" t="s">
        <v>327</v>
      </c>
      <c r="D80" s="200"/>
      <c r="E80" s="201"/>
    </row>
    <row r="81" spans="1:8" ht="30" customHeight="1">
      <c r="A81" s="197"/>
      <c r="B81" s="57" t="s">
        <v>37</v>
      </c>
      <c r="C81" s="58">
        <v>4708000</v>
      </c>
      <c r="D81" s="59" t="s">
        <v>98</v>
      </c>
      <c r="E81" s="60">
        <v>4400000</v>
      </c>
    </row>
    <row r="82" spans="1:8" ht="30" customHeight="1">
      <c r="A82" s="197"/>
      <c r="B82" s="57" t="s">
        <v>38</v>
      </c>
      <c r="C82" s="61">
        <f>(+E82/C81)*100%</f>
        <v>0.93457943925233644</v>
      </c>
      <c r="D82" s="59" t="s">
        <v>16</v>
      </c>
      <c r="E82" s="60">
        <f>E81</f>
        <v>4400000</v>
      </c>
    </row>
    <row r="83" spans="1:8" ht="30" customHeight="1">
      <c r="A83" s="197"/>
      <c r="B83" s="57" t="s">
        <v>15</v>
      </c>
      <c r="C83" s="62" t="s">
        <v>331</v>
      </c>
      <c r="D83" s="63" t="s">
        <v>56</v>
      </c>
      <c r="E83" s="64" t="s">
        <v>332</v>
      </c>
    </row>
    <row r="84" spans="1:8" ht="30" customHeight="1">
      <c r="A84" s="197"/>
      <c r="B84" s="57" t="s">
        <v>39</v>
      </c>
      <c r="C84" s="65" t="s">
        <v>71</v>
      </c>
      <c r="D84" s="63" t="s">
        <v>40</v>
      </c>
      <c r="E84" s="66" t="s">
        <v>188</v>
      </c>
      <c r="H84" t="s">
        <v>109</v>
      </c>
    </row>
    <row r="85" spans="1:8" ht="30" customHeight="1">
      <c r="A85" s="197"/>
      <c r="B85" s="57" t="s">
        <v>41</v>
      </c>
      <c r="C85" s="65" t="s">
        <v>97</v>
      </c>
      <c r="D85" s="63" t="s">
        <v>18</v>
      </c>
      <c r="E85" s="66" t="s">
        <v>333</v>
      </c>
    </row>
    <row r="86" spans="1:8" ht="30" customHeight="1" thickBot="1">
      <c r="A86" s="198"/>
      <c r="B86" s="67" t="s">
        <v>42</v>
      </c>
      <c r="C86" s="68" t="s">
        <v>72</v>
      </c>
      <c r="D86" s="69" t="s">
        <v>43</v>
      </c>
      <c r="E86" s="76" t="s">
        <v>334</v>
      </c>
    </row>
    <row r="87" spans="1:8" ht="30" customHeight="1">
      <c r="A87" s="196" t="s">
        <v>35</v>
      </c>
      <c r="B87" s="56" t="s">
        <v>36</v>
      </c>
      <c r="C87" s="199" t="s">
        <v>328</v>
      </c>
      <c r="D87" s="200"/>
      <c r="E87" s="201"/>
    </row>
    <row r="88" spans="1:8" ht="30" customHeight="1">
      <c r="A88" s="197"/>
      <c r="B88" s="57" t="s">
        <v>37</v>
      </c>
      <c r="C88" s="58">
        <v>19840000</v>
      </c>
      <c r="D88" s="59" t="s">
        <v>98</v>
      </c>
      <c r="E88" s="60">
        <v>18450000</v>
      </c>
    </row>
    <row r="89" spans="1:8" ht="30" customHeight="1">
      <c r="A89" s="197"/>
      <c r="B89" s="57" t="s">
        <v>38</v>
      </c>
      <c r="C89" s="61">
        <f>(+E89/C88)*100%</f>
        <v>0.92993951612903225</v>
      </c>
      <c r="D89" s="59" t="s">
        <v>16</v>
      </c>
      <c r="E89" s="60">
        <f>E88</f>
        <v>18450000</v>
      </c>
    </row>
    <row r="90" spans="1:8" ht="30" customHeight="1">
      <c r="A90" s="197"/>
      <c r="B90" s="57" t="s">
        <v>15</v>
      </c>
      <c r="C90" s="62" t="s">
        <v>188</v>
      </c>
      <c r="D90" s="63" t="s">
        <v>56</v>
      </c>
      <c r="E90" s="64" t="s">
        <v>335</v>
      </c>
    </row>
    <row r="91" spans="1:8" ht="30" customHeight="1">
      <c r="A91" s="197"/>
      <c r="B91" s="57" t="s">
        <v>39</v>
      </c>
      <c r="C91" s="65" t="s">
        <v>71</v>
      </c>
      <c r="D91" s="63" t="s">
        <v>40</v>
      </c>
      <c r="E91" s="66" t="s">
        <v>231</v>
      </c>
      <c r="H91" t="s">
        <v>109</v>
      </c>
    </row>
    <row r="92" spans="1:8" ht="30" customHeight="1">
      <c r="A92" s="197"/>
      <c r="B92" s="57" t="s">
        <v>41</v>
      </c>
      <c r="C92" s="65" t="s">
        <v>97</v>
      </c>
      <c r="D92" s="63" t="s">
        <v>18</v>
      </c>
      <c r="E92" s="66" t="s">
        <v>191</v>
      </c>
    </row>
    <row r="93" spans="1:8" ht="30" customHeight="1" thickBot="1">
      <c r="A93" s="198"/>
      <c r="B93" s="67" t="s">
        <v>42</v>
      </c>
      <c r="C93" s="68" t="s">
        <v>72</v>
      </c>
      <c r="D93" s="69" t="s">
        <v>43</v>
      </c>
      <c r="E93" s="76" t="s">
        <v>174</v>
      </c>
    </row>
    <row r="94" spans="1:8" ht="30" customHeight="1">
      <c r="A94" s="196" t="s">
        <v>35</v>
      </c>
      <c r="B94" s="56" t="s">
        <v>36</v>
      </c>
      <c r="C94" s="199" t="s">
        <v>198</v>
      </c>
      <c r="D94" s="200"/>
      <c r="E94" s="201"/>
    </row>
    <row r="95" spans="1:8" ht="30" customHeight="1">
      <c r="A95" s="197"/>
      <c r="B95" s="57" t="s">
        <v>37</v>
      </c>
      <c r="C95" s="58">
        <v>1808000</v>
      </c>
      <c r="D95" s="59" t="s">
        <v>98</v>
      </c>
      <c r="E95" s="60">
        <v>1626900</v>
      </c>
    </row>
    <row r="96" spans="1:8" ht="30" customHeight="1">
      <c r="A96" s="197"/>
      <c r="B96" s="57" t="s">
        <v>38</v>
      </c>
      <c r="C96" s="61">
        <f>(+E96/C95)*100%</f>
        <v>0.89983407079646016</v>
      </c>
      <c r="D96" s="59" t="s">
        <v>16</v>
      </c>
      <c r="E96" s="60">
        <f>E95</f>
        <v>1626900</v>
      </c>
    </row>
    <row r="97" spans="1:8" ht="30" customHeight="1">
      <c r="A97" s="197"/>
      <c r="B97" s="57" t="s">
        <v>15</v>
      </c>
      <c r="C97" s="62" t="s">
        <v>336</v>
      </c>
      <c r="D97" s="63" t="s">
        <v>56</v>
      </c>
      <c r="E97" s="64" t="s">
        <v>337</v>
      </c>
    </row>
    <row r="98" spans="1:8" ht="30" customHeight="1">
      <c r="A98" s="197"/>
      <c r="B98" s="57" t="s">
        <v>39</v>
      </c>
      <c r="C98" s="65" t="s">
        <v>71</v>
      </c>
      <c r="D98" s="63" t="s">
        <v>40</v>
      </c>
      <c r="E98" s="66" t="s">
        <v>338</v>
      </c>
      <c r="H98" t="s">
        <v>109</v>
      </c>
    </row>
    <row r="99" spans="1:8" ht="30" customHeight="1">
      <c r="A99" s="197"/>
      <c r="B99" s="57" t="s">
        <v>41</v>
      </c>
      <c r="C99" s="65" t="s">
        <v>97</v>
      </c>
      <c r="D99" s="63" t="s">
        <v>18</v>
      </c>
      <c r="E99" s="66" t="s">
        <v>339</v>
      </c>
    </row>
    <row r="100" spans="1:8" ht="30" customHeight="1" thickBot="1">
      <c r="A100" s="198"/>
      <c r="B100" s="67" t="s">
        <v>42</v>
      </c>
      <c r="C100" s="68" t="s">
        <v>72</v>
      </c>
      <c r="D100" s="69" t="s">
        <v>43</v>
      </c>
      <c r="E100" s="76" t="s">
        <v>311</v>
      </c>
    </row>
    <row r="101" spans="1:8" ht="30" customHeight="1">
      <c r="A101" s="196" t="s">
        <v>35</v>
      </c>
      <c r="B101" s="56" t="s">
        <v>36</v>
      </c>
      <c r="C101" s="199" t="s">
        <v>329</v>
      </c>
      <c r="D101" s="200"/>
      <c r="E101" s="201"/>
    </row>
    <row r="102" spans="1:8" ht="30" customHeight="1">
      <c r="A102" s="197"/>
      <c r="B102" s="57" t="s">
        <v>37</v>
      </c>
      <c r="C102" s="58">
        <v>12500000</v>
      </c>
      <c r="D102" s="59" t="s">
        <v>98</v>
      </c>
      <c r="E102" s="60">
        <v>11625000</v>
      </c>
    </row>
    <row r="103" spans="1:8" ht="30" customHeight="1">
      <c r="A103" s="197"/>
      <c r="B103" s="57" t="s">
        <v>38</v>
      </c>
      <c r="C103" s="61">
        <f>(+E103/C102)*100%</f>
        <v>0.93</v>
      </c>
      <c r="D103" s="59" t="s">
        <v>16</v>
      </c>
      <c r="E103" s="60">
        <f>E102</f>
        <v>11625000</v>
      </c>
    </row>
    <row r="104" spans="1:8" ht="30" customHeight="1">
      <c r="A104" s="197"/>
      <c r="B104" s="57" t="s">
        <v>15</v>
      </c>
      <c r="C104" s="62" t="s">
        <v>340</v>
      </c>
      <c r="D104" s="63" t="s">
        <v>56</v>
      </c>
      <c r="E104" s="64" t="s">
        <v>341</v>
      </c>
    </row>
    <row r="105" spans="1:8" ht="30" customHeight="1">
      <c r="A105" s="197"/>
      <c r="B105" s="57" t="s">
        <v>39</v>
      </c>
      <c r="C105" s="65" t="s">
        <v>71</v>
      </c>
      <c r="D105" s="63" t="s">
        <v>40</v>
      </c>
      <c r="E105" s="66" t="s">
        <v>342</v>
      </c>
      <c r="H105" t="s">
        <v>109</v>
      </c>
    </row>
    <row r="106" spans="1:8" ht="30" customHeight="1">
      <c r="A106" s="197"/>
      <c r="B106" s="57" t="s">
        <v>41</v>
      </c>
      <c r="C106" s="65" t="s">
        <v>97</v>
      </c>
      <c r="D106" s="63" t="s">
        <v>18</v>
      </c>
      <c r="E106" s="66" t="s">
        <v>314</v>
      </c>
    </row>
    <row r="107" spans="1:8" ht="30" customHeight="1" thickBot="1">
      <c r="A107" s="198"/>
      <c r="B107" s="67" t="s">
        <v>42</v>
      </c>
      <c r="C107" s="68" t="s">
        <v>72</v>
      </c>
      <c r="D107" s="69" t="s">
        <v>43</v>
      </c>
      <c r="E107" s="76" t="s">
        <v>315</v>
      </c>
    </row>
    <row r="108" spans="1:8" ht="30" customHeight="1">
      <c r="A108" s="196" t="s">
        <v>35</v>
      </c>
      <c r="B108" s="56" t="s">
        <v>36</v>
      </c>
      <c r="C108" s="199" t="s">
        <v>330</v>
      </c>
      <c r="D108" s="200"/>
      <c r="E108" s="201"/>
    </row>
    <row r="109" spans="1:8" ht="30" customHeight="1">
      <c r="A109" s="197"/>
      <c r="B109" s="57" t="s">
        <v>37</v>
      </c>
      <c r="C109" s="58">
        <v>18350000</v>
      </c>
      <c r="D109" s="59" t="s">
        <v>98</v>
      </c>
      <c r="E109" s="60">
        <v>17070000</v>
      </c>
    </row>
    <row r="110" spans="1:8" ht="30" customHeight="1">
      <c r="A110" s="197"/>
      <c r="B110" s="57" t="s">
        <v>38</v>
      </c>
      <c r="C110" s="61">
        <f>(+E110/C109)*100%</f>
        <v>0.9302452316076294</v>
      </c>
      <c r="D110" s="59" t="s">
        <v>16</v>
      </c>
      <c r="E110" s="60">
        <f>E109</f>
        <v>17070000</v>
      </c>
    </row>
    <row r="111" spans="1:8" ht="30" customHeight="1">
      <c r="A111" s="197"/>
      <c r="B111" s="57" t="s">
        <v>15</v>
      </c>
      <c r="C111" s="62" t="s">
        <v>343</v>
      </c>
      <c r="D111" s="63" t="s">
        <v>56</v>
      </c>
      <c r="E111" s="64" t="s">
        <v>344</v>
      </c>
    </row>
    <row r="112" spans="1:8" ht="30" customHeight="1">
      <c r="A112" s="197"/>
      <c r="B112" s="57" t="s">
        <v>39</v>
      </c>
      <c r="C112" s="65" t="s">
        <v>71</v>
      </c>
      <c r="D112" s="63" t="s">
        <v>40</v>
      </c>
      <c r="E112" s="66" t="s">
        <v>338</v>
      </c>
      <c r="H112" t="s">
        <v>109</v>
      </c>
    </row>
    <row r="113" spans="1:5" ht="30" customHeight="1">
      <c r="A113" s="197"/>
      <c r="B113" s="57" t="s">
        <v>41</v>
      </c>
      <c r="C113" s="65" t="s">
        <v>97</v>
      </c>
      <c r="D113" s="63" t="s">
        <v>18</v>
      </c>
      <c r="E113" s="66" t="s">
        <v>345</v>
      </c>
    </row>
    <row r="114" spans="1:5" ht="30" customHeight="1" thickBot="1">
      <c r="A114" s="198"/>
      <c r="B114" s="67" t="s">
        <v>42</v>
      </c>
      <c r="C114" s="68" t="s">
        <v>72</v>
      </c>
      <c r="D114" s="69" t="s">
        <v>43</v>
      </c>
      <c r="E114" s="76" t="s">
        <v>174</v>
      </c>
    </row>
  </sheetData>
  <mergeCells count="33">
    <mergeCell ref="A108:A114"/>
    <mergeCell ref="C108:E108"/>
    <mergeCell ref="A87:A93"/>
    <mergeCell ref="C87:E87"/>
    <mergeCell ref="A94:A100"/>
    <mergeCell ref="C94:E94"/>
    <mergeCell ref="A101:A107"/>
    <mergeCell ref="C101:E101"/>
    <mergeCell ref="A45:A51"/>
    <mergeCell ref="C45:E45"/>
    <mergeCell ref="A52:A58"/>
    <mergeCell ref="C52:E52"/>
    <mergeCell ref="A80:A86"/>
    <mergeCell ref="C80:E80"/>
    <mergeCell ref="A59:A65"/>
    <mergeCell ref="C59:E59"/>
    <mergeCell ref="A66:A72"/>
    <mergeCell ref="C66:E66"/>
    <mergeCell ref="A73:A79"/>
    <mergeCell ref="C73:E73"/>
    <mergeCell ref="A1:E1"/>
    <mergeCell ref="A10:A16"/>
    <mergeCell ref="C10:E10"/>
    <mergeCell ref="A38:A44"/>
    <mergeCell ref="C38:E38"/>
    <mergeCell ref="A31:A37"/>
    <mergeCell ref="C31:E31"/>
    <mergeCell ref="A24:A30"/>
    <mergeCell ref="C24:E24"/>
    <mergeCell ref="A17:A23"/>
    <mergeCell ref="C17:E17"/>
    <mergeCell ref="A3:A9"/>
    <mergeCell ref="C3:E3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8"/>
  <sheetViews>
    <sheetView zoomScaleNormal="100" workbookViewId="0">
      <selection activeCell="H24" sqref="H24"/>
    </sheetView>
  </sheetViews>
  <sheetFormatPr defaultRowHeight="13.5"/>
  <cols>
    <col min="1" max="1" width="12.5546875" customWidth="1"/>
    <col min="2" max="2" width="20.77734375" customWidth="1"/>
    <col min="3" max="3" width="14.44140625" customWidth="1"/>
    <col min="4" max="4" width="11.109375" customWidth="1"/>
    <col min="5" max="5" width="10.5546875" customWidth="1"/>
    <col min="6" max="6" width="12.109375" customWidth="1"/>
    <col min="7" max="7" width="11.33203125" customWidth="1"/>
    <col min="8" max="8" width="12.5546875" customWidth="1"/>
    <col min="9" max="9" width="24.109375" style="1" customWidth="1"/>
  </cols>
  <sheetData>
    <row r="1" spans="1:9" ht="31.5">
      <c r="A1" s="191" t="s">
        <v>62</v>
      </c>
      <c r="B1" s="191"/>
      <c r="C1" s="191"/>
      <c r="D1" s="191"/>
      <c r="E1" s="191"/>
      <c r="F1" s="191"/>
      <c r="G1" s="191"/>
      <c r="H1" s="191"/>
      <c r="I1" s="191"/>
    </row>
    <row r="2" spans="1:9" ht="32.25" thickBot="1">
      <c r="A2" s="202" t="s">
        <v>69</v>
      </c>
      <c r="B2" s="202"/>
      <c r="C2" s="25"/>
      <c r="D2" s="25"/>
      <c r="E2" s="25"/>
      <c r="F2" s="25"/>
      <c r="G2" s="25"/>
      <c r="H2" s="25"/>
      <c r="I2" s="36" t="s">
        <v>107</v>
      </c>
    </row>
    <row r="3" spans="1:9" s="28" customFormat="1" ht="26.25" customHeight="1">
      <c r="A3" s="209" t="s">
        <v>2</v>
      </c>
      <c r="B3" s="207" t="s">
        <v>3</v>
      </c>
      <c r="C3" s="207" t="s">
        <v>50</v>
      </c>
      <c r="D3" s="207" t="s">
        <v>64</v>
      </c>
      <c r="E3" s="203" t="s">
        <v>67</v>
      </c>
      <c r="F3" s="204"/>
      <c r="G3" s="203" t="s">
        <v>68</v>
      </c>
      <c r="H3" s="204"/>
      <c r="I3" s="205" t="s">
        <v>63</v>
      </c>
    </row>
    <row r="4" spans="1:9" s="28" customFormat="1" ht="28.5" customHeight="1" thickBot="1">
      <c r="A4" s="210"/>
      <c r="B4" s="208"/>
      <c r="C4" s="208"/>
      <c r="D4" s="208"/>
      <c r="E4" s="77" t="s">
        <v>65</v>
      </c>
      <c r="F4" s="77" t="s">
        <v>66</v>
      </c>
      <c r="G4" s="77" t="s">
        <v>65</v>
      </c>
      <c r="H4" s="77" t="s">
        <v>66</v>
      </c>
      <c r="I4" s="206"/>
    </row>
    <row r="5" spans="1:9" s="28" customFormat="1" ht="28.5" customHeight="1" thickTop="1" thickBot="1">
      <c r="A5" s="42"/>
      <c r="B5" s="78" t="s">
        <v>108</v>
      </c>
      <c r="C5" s="54"/>
      <c r="D5" s="46"/>
      <c r="E5" s="79"/>
      <c r="F5" s="80"/>
      <c r="G5" s="79"/>
      <c r="H5" s="80"/>
      <c r="I5" s="81"/>
    </row>
    <row r="8" spans="1:9">
      <c r="G8" s="10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 지정된 범위</vt:lpstr>
      </vt:variant>
      <vt:variant>
        <vt:i4>1</vt:i4>
      </vt:variant>
    </vt:vector>
  </HeadingPairs>
  <TitlesOfParts>
    <vt:vector size="11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계약현황공개</vt:lpstr>
      <vt:lpstr>계약내용의 변경에 관한 사항</vt:lpstr>
      <vt:lpstr>수의계약현황공개</vt:lpstr>
      <vt:lpstr>대금지급현황!Print_Area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sn7299314</cp:lastModifiedBy>
  <cp:lastPrinted>2024-03-05T04:53:40Z</cp:lastPrinted>
  <dcterms:created xsi:type="dcterms:W3CDTF">2014-01-20T06:24:27Z</dcterms:created>
  <dcterms:modified xsi:type="dcterms:W3CDTF">2024-12-10T06:23:48Z</dcterms:modified>
</cp:coreProperties>
</file>